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-15" windowWidth="7695" windowHeight="7785" tabRatio="623"/>
  </bookViews>
  <sheets>
    <sheet name="NAL" sheetId="292" r:id="rId1"/>
    <sheet name="NAL (2)" sheetId="293" r:id="rId2"/>
    <sheet name="AGS" sheetId="260" r:id="rId3"/>
    <sheet name="BC" sheetId="261" r:id="rId4"/>
    <sheet name="BCS" sheetId="262" r:id="rId5"/>
    <sheet name="CAMP" sheetId="263" r:id="rId6"/>
    <sheet name="COAH" sheetId="264" r:id="rId7"/>
    <sheet name="COL" sheetId="265" r:id="rId8"/>
    <sheet name="CHIS" sheetId="266" r:id="rId9"/>
    <sheet name="CHIH" sheetId="267" r:id="rId10"/>
    <sheet name="DF" sheetId="268" r:id="rId11"/>
    <sheet name="DGO" sheetId="269" r:id="rId12"/>
    <sheet name="GTO" sheetId="270" r:id="rId13"/>
    <sheet name="GRO" sheetId="271" r:id="rId14"/>
    <sheet name="HGO" sheetId="272" r:id="rId15"/>
    <sheet name="JAL" sheetId="273" r:id="rId16"/>
    <sheet name="MEX" sheetId="274" r:id="rId17"/>
    <sheet name="MICH" sheetId="275" r:id="rId18"/>
    <sheet name="MOR" sheetId="276" r:id="rId19"/>
    <sheet name="NAY" sheetId="277" r:id="rId20"/>
    <sheet name="NL" sheetId="278" r:id="rId21"/>
    <sheet name="OAX" sheetId="279" state="hidden" r:id="rId22"/>
    <sheet name="PUE" sheetId="280" r:id="rId23"/>
    <sheet name="QRO" sheetId="281" r:id="rId24"/>
    <sheet name="QROO" sheetId="282" r:id="rId25"/>
    <sheet name="SLP" sheetId="283" r:id="rId26"/>
    <sheet name="SIN" sheetId="284" r:id="rId27"/>
    <sheet name="SON" sheetId="285" r:id="rId28"/>
    <sheet name="TAB" sheetId="286" r:id="rId29"/>
    <sheet name="TAMPS" sheetId="287" r:id="rId30"/>
    <sheet name="TLAX" sheetId="288" r:id="rId31"/>
    <sheet name="VER" sheetId="289" r:id="rId32"/>
    <sheet name="YUC" sheetId="290" r:id="rId33"/>
    <sheet name="ZAC" sheetId="291" r:id="rId34"/>
  </sheets>
  <definedNames>
    <definedName name="_xlnm.Print_Area" localSheetId="2">AGS!$A$1:$N$63</definedName>
    <definedName name="_xlnm.Print_Area" localSheetId="3">BC!$A$1:$N$63</definedName>
    <definedName name="_xlnm.Print_Area" localSheetId="4">BCS!$A$1:$N$63</definedName>
    <definedName name="_xlnm.Print_Area" localSheetId="5">CAMP!$A$1:$N$63</definedName>
    <definedName name="_xlnm.Print_Area" localSheetId="9">CHIH!$A$1:$N$63</definedName>
    <definedName name="_xlnm.Print_Area" localSheetId="8">CHIS!$A$1:$N$63</definedName>
    <definedName name="_xlnm.Print_Area" localSheetId="6">COAH!$A$1:$N$63</definedName>
    <definedName name="_xlnm.Print_Area" localSheetId="7">COL!$A$1:$N$63</definedName>
    <definedName name="_xlnm.Print_Area" localSheetId="10">DF!$A$1:$N$65</definedName>
    <definedName name="_xlnm.Print_Area" localSheetId="11">DGO!$A$1:$N$63</definedName>
    <definedName name="_xlnm.Print_Area" localSheetId="13">GRO!$A$1:$N$63</definedName>
    <definedName name="_xlnm.Print_Area" localSheetId="12">GTO!$A$1:$N$63</definedName>
    <definedName name="_xlnm.Print_Area" localSheetId="14">HGO!$A$1:$N$63</definedName>
    <definedName name="_xlnm.Print_Area" localSheetId="15">JAL!$A$1:$N$63</definedName>
    <definedName name="_xlnm.Print_Area" localSheetId="16">MEX!$A$1:$N$63</definedName>
    <definedName name="_xlnm.Print_Area" localSheetId="17">MICH!$A$1:$N$63</definedName>
    <definedName name="_xlnm.Print_Area" localSheetId="18">MOR!$A$1:$N$63</definedName>
    <definedName name="_xlnm.Print_Area" localSheetId="0">NAL!$A$1:$F$66</definedName>
    <definedName name="_xlnm.Print_Area" localSheetId="1">'NAL (2)'!$A$1:$H$66</definedName>
    <definedName name="_xlnm.Print_Area" localSheetId="19">NAY!$A$1:$N$63</definedName>
    <definedName name="_xlnm.Print_Area" localSheetId="20">NL!$A$1:$N$64</definedName>
    <definedName name="_xlnm.Print_Area" localSheetId="21">OAX!$A$1:$N$63</definedName>
    <definedName name="_xlnm.Print_Area" localSheetId="22">PUE!$A$1:$N$63</definedName>
    <definedName name="_xlnm.Print_Area" localSheetId="23">QRO!$A$1:$N$63</definedName>
    <definedName name="_xlnm.Print_Area" localSheetId="24">QROO!$A$1:$N$63</definedName>
    <definedName name="_xlnm.Print_Area" localSheetId="26">SIN!$A$1:$N$63</definedName>
    <definedName name="_xlnm.Print_Area" localSheetId="25">SLP!$A$1:$N$63</definedName>
    <definedName name="_xlnm.Print_Area" localSheetId="27">SON!$A$1:$N$63</definedName>
    <definedName name="_xlnm.Print_Area" localSheetId="28">TAB!$A$1:$N$63</definedName>
    <definedName name="_xlnm.Print_Area" localSheetId="29">TAMPS!$A$1:$N$63</definedName>
    <definedName name="_xlnm.Print_Area" localSheetId="30">TLAX!$A$1:$N$63</definedName>
    <definedName name="_xlnm.Print_Area" localSheetId="31">VER!$A$1:$N$63</definedName>
    <definedName name="_xlnm.Print_Area" localSheetId="32">YUC!$A$1:$N$63</definedName>
    <definedName name="_xlnm.Print_Area" localSheetId="33">ZAC!$A$1:$N$64</definedName>
  </definedNames>
  <calcPr calcId="125725"/>
</workbook>
</file>

<file path=xl/calcChain.xml><?xml version="1.0" encoding="utf-8"?>
<calcChain xmlns="http://schemas.openxmlformats.org/spreadsheetml/2006/main">
  <c r="I11" i="279"/>
  <c r="I12"/>
  <c r="I13"/>
  <c r="J11"/>
  <c r="J12"/>
  <c r="J13"/>
  <c r="K11"/>
  <c r="K12"/>
  <c r="K13"/>
  <c r="M11"/>
  <c r="M12"/>
  <c r="M13"/>
  <c r="N11"/>
  <c r="N12"/>
  <c r="N13"/>
  <c r="I14"/>
  <c r="J14"/>
  <c r="K14"/>
  <c r="M14"/>
  <c r="N14"/>
  <c r="I15"/>
  <c r="J15"/>
  <c r="K15"/>
  <c r="M15"/>
  <c r="N15"/>
  <c r="I17"/>
  <c r="J17"/>
  <c r="K17"/>
  <c r="M17"/>
  <c r="N17"/>
  <c r="I20"/>
  <c r="I21"/>
  <c r="I22"/>
  <c r="I19"/>
  <c r="J20"/>
  <c r="J21"/>
  <c r="J22"/>
  <c r="J19"/>
  <c r="K20"/>
  <c r="K21"/>
  <c r="K22"/>
  <c r="K19"/>
  <c r="M20"/>
  <c r="M21"/>
  <c r="M22"/>
  <c r="M19"/>
  <c r="N20"/>
  <c r="N21"/>
  <c r="N22"/>
  <c r="N19"/>
  <c r="I25"/>
  <c r="I26"/>
  <c r="I27"/>
  <c r="I28"/>
  <c r="J25"/>
  <c r="J26"/>
  <c r="J27"/>
  <c r="J28"/>
  <c r="K25"/>
  <c r="K26"/>
  <c r="K27"/>
  <c r="K28"/>
  <c r="M25"/>
  <c r="M26"/>
  <c r="M27"/>
  <c r="M28"/>
  <c r="N25"/>
  <c r="N26"/>
  <c r="N27"/>
  <c r="N28"/>
  <c r="I31"/>
  <c r="I32"/>
  <c r="I33"/>
  <c r="I34"/>
  <c r="J31"/>
  <c r="J32"/>
  <c r="J33"/>
  <c r="J34"/>
  <c r="K31"/>
  <c r="K32"/>
  <c r="K33"/>
  <c r="K34"/>
  <c r="M31"/>
  <c r="M32"/>
  <c r="M33"/>
  <c r="M34"/>
  <c r="N31"/>
  <c r="N32"/>
  <c r="N33"/>
  <c r="N34"/>
  <c r="I37"/>
  <c r="I38"/>
  <c r="I39"/>
  <c r="J37"/>
  <c r="J38"/>
  <c r="J39"/>
  <c r="K37"/>
  <c r="K38"/>
  <c r="K39"/>
  <c r="M37"/>
  <c r="M38"/>
  <c r="M39"/>
  <c r="N37"/>
  <c r="N38"/>
  <c r="N39"/>
  <c r="I42"/>
  <c r="I43"/>
  <c r="I44"/>
  <c r="J42"/>
  <c r="J43"/>
  <c r="J44"/>
  <c r="K42"/>
  <c r="K43"/>
  <c r="K44"/>
  <c r="M42"/>
  <c r="M43"/>
  <c r="M44"/>
  <c r="N42"/>
  <c r="N43"/>
  <c r="N44"/>
  <c r="I47"/>
  <c r="J47"/>
  <c r="K47"/>
  <c r="M47"/>
  <c r="N47"/>
  <c r="I48"/>
  <c r="J48"/>
  <c r="K48"/>
  <c r="M48"/>
  <c r="N48"/>
  <c r="I51"/>
  <c r="I53"/>
  <c r="I54"/>
  <c r="I55"/>
  <c r="J51"/>
  <c r="J53"/>
  <c r="J54"/>
  <c r="J55"/>
  <c r="K51"/>
  <c r="K53"/>
  <c r="K54"/>
  <c r="K55"/>
  <c r="M51"/>
  <c r="M53"/>
  <c r="M54"/>
  <c r="M55"/>
  <c r="N51"/>
  <c r="N53"/>
  <c r="N54"/>
  <c r="N55"/>
  <c r="I57"/>
  <c r="J57"/>
  <c r="K57"/>
  <c r="M57"/>
  <c r="N57"/>
  <c r="L55"/>
  <c r="F55"/>
  <c r="E55"/>
  <c r="D55"/>
  <c r="F53"/>
  <c r="F54"/>
  <c r="E53"/>
  <c r="E54"/>
  <c r="D53"/>
  <c r="D54"/>
  <c r="N52"/>
  <c r="M52"/>
  <c r="L53"/>
  <c r="L54"/>
  <c r="L52"/>
  <c r="K52"/>
  <c r="J52"/>
  <c r="I52"/>
  <c r="F52"/>
  <c r="E52"/>
  <c r="D52"/>
  <c r="H55"/>
  <c r="C55"/>
  <c r="B55"/>
  <c r="D25"/>
  <c r="D26"/>
  <c r="D27"/>
  <c r="D28"/>
  <c r="D24"/>
  <c r="E25"/>
  <c r="E26"/>
  <c r="E27"/>
  <c r="E28"/>
  <c r="E24"/>
  <c r="F25"/>
  <c r="F26"/>
  <c r="F27"/>
  <c r="F28"/>
  <c r="F24"/>
  <c r="C24"/>
  <c r="D31"/>
  <c r="D32"/>
  <c r="D33"/>
  <c r="D34"/>
  <c r="D30"/>
  <c r="E31"/>
  <c r="E32"/>
  <c r="E33"/>
  <c r="E34"/>
  <c r="E30"/>
  <c r="F31"/>
  <c r="F32"/>
  <c r="F33"/>
  <c r="F34"/>
  <c r="F30"/>
  <c r="C30"/>
  <c r="C70"/>
  <c r="D70"/>
  <c r="E70"/>
  <c r="F70"/>
  <c r="G70"/>
  <c r="I24"/>
  <c r="J24"/>
  <c r="K24"/>
  <c r="L25"/>
  <c r="L26"/>
  <c r="L27"/>
  <c r="L28"/>
  <c r="L24"/>
  <c r="M24"/>
  <c r="N24"/>
  <c r="H24"/>
  <c r="I30"/>
  <c r="J30"/>
  <c r="K30"/>
  <c r="L31"/>
  <c r="L32"/>
  <c r="L33"/>
  <c r="L34"/>
  <c r="L30"/>
  <c r="M30"/>
  <c r="N30"/>
  <c r="H30"/>
  <c r="H70"/>
  <c r="I70"/>
  <c r="J70"/>
  <c r="K70"/>
  <c r="L70"/>
  <c r="M70"/>
  <c r="N70"/>
  <c r="O70"/>
  <c r="D37"/>
  <c r="D38"/>
  <c r="D39"/>
  <c r="D36"/>
  <c r="E37"/>
  <c r="E38"/>
  <c r="E39"/>
  <c r="E36"/>
  <c r="F37"/>
  <c r="F38"/>
  <c r="F39"/>
  <c r="F36"/>
  <c r="C36"/>
  <c r="D42"/>
  <c r="D43"/>
  <c r="D44"/>
  <c r="D41"/>
  <c r="E42"/>
  <c r="E43"/>
  <c r="E44"/>
  <c r="E41"/>
  <c r="F42"/>
  <c r="F43"/>
  <c r="F44"/>
  <c r="F41"/>
  <c r="C41"/>
  <c r="C71"/>
  <c r="D71"/>
  <c r="E71"/>
  <c r="F71"/>
  <c r="G71"/>
  <c r="I36"/>
  <c r="J36"/>
  <c r="K36"/>
  <c r="L37"/>
  <c r="L38"/>
  <c r="L39"/>
  <c r="L36"/>
  <c r="M36"/>
  <c r="N36"/>
  <c r="H36"/>
  <c r="I41"/>
  <c r="J41"/>
  <c r="K41"/>
  <c r="L42"/>
  <c r="L43"/>
  <c r="L44"/>
  <c r="L41"/>
  <c r="M41"/>
  <c r="N41"/>
  <c r="H41"/>
  <c r="H71"/>
  <c r="I71"/>
  <c r="J71"/>
  <c r="K71"/>
  <c r="L71"/>
  <c r="M71"/>
  <c r="N71"/>
  <c r="O71"/>
  <c r="B36"/>
  <c r="B41"/>
  <c r="B71"/>
  <c r="B24"/>
  <c r="B30"/>
  <c r="B70"/>
  <c r="L15"/>
  <c r="L22"/>
  <c r="L47"/>
  <c r="D11"/>
  <c r="D12"/>
  <c r="D13"/>
  <c r="E11"/>
  <c r="E12"/>
  <c r="E13"/>
  <c r="F11"/>
  <c r="F12"/>
  <c r="F13"/>
  <c r="D14"/>
  <c r="E14"/>
  <c r="F14"/>
  <c r="D15"/>
  <c r="E15"/>
  <c r="F15"/>
  <c r="D17"/>
  <c r="E17"/>
  <c r="F17"/>
  <c r="D20"/>
  <c r="D21"/>
  <c r="D22"/>
  <c r="E20"/>
  <c r="E21"/>
  <c r="E22"/>
  <c r="F20"/>
  <c r="F21"/>
  <c r="F22"/>
  <c r="D47"/>
  <c r="E47"/>
  <c r="F47"/>
  <c r="D48"/>
  <c r="E48"/>
  <c r="F48"/>
  <c r="D51"/>
  <c r="E51"/>
  <c r="F51"/>
  <c r="D57"/>
  <c r="E57"/>
  <c r="F57"/>
  <c r="L51"/>
  <c r="L50"/>
  <c r="H51"/>
  <c r="H52"/>
  <c r="H53"/>
  <c r="H54"/>
  <c r="L57"/>
  <c r="H57"/>
  <c r="I50"/>
  <c r="J50"/>
  <c r="K50"/>
  <c r="M50"/>
  <c r="N50"/>
  <c r="H50"/>
  <c r="C51"/>
  <c r="C52"/>
  <c r="C53"/>
  <c r="C54"/>
  <c r="D50"/>
  <c r="E50"/>
  <c r="F50"/>
  <c r="C50"/>
  <c r="B51"/>
  <c r="B52"/>
  <c r="B53"/>
  <c r="B54"/>
  <c r="B50"/>
  <c r="L20"/>
  <c r="L21"/>
  <c r="L19"/>
  <c r="L11"/>
  <c r="L12"/>
  <c r="L13"/>
  <c r="L14"/>
  <c r="C57"/>
  <c r="B57"/>
  <c r="C48"/>
  <c r="L48"/>
  <c r="H48"/>
  <c r="B48"/>
  <c r="C47"/>
  <c r="H47"/>
  <c r="B47"/>
  <c r="C44"/>
  <c r="H44"/>
  <c r="B44"/>
  <c r="C43"/>
  <c r="H43"/>
  <c r="B43"/>
  <c r="C42"/>
  <c r="H42"/>
  <c r="B42"/>
  <c r="C39"/>
  <c r="H39"/>
  <c r="B39"/>
  <c r="C38"/>
  <c r="H38"/>
  <c r="B38"/>
  <c r="C37"/>
  <c r="H37"/>
  <c r="B37"/>
  <c r="C34"/>
  <c r="H34"/>
  <c r="B34"/>
  <c r="C33"/>
  <c r="H33"/>
  <c r="B33"/>
  <c r="C32"/>
  <c r="H32"/>
  <c r="B32"/>
  <c r="C31"/>
  <c r="H31"/>
  <c r="B31"/>
  <c r="C28"/>
  <c r="C27"/>
  <c r="H27"/>
  <c r="B27"/>
  <c r="C26"/>
  <c r="H26"/>
  <c r="B26"/>
  <c r="C25"/>
  <c r="H25"/>
  <c r="B25"/>
  <c r="C22"/>
  <c r="H22"/>
  <c r="B22"/>
  <c r="C21"/>
  <c r="H21"/>
  <c r="B21"/>
  <c r="C20"/>
  <c r="H20"/>
  <c r="B20"/>
  <c r="D19"/>
  <c r="E19"/>
  <c r="F19"/>
  <c r="C19"/>
  <c r="H19"/>
  <c r="B19"/>
  <c r="C17"/>
  <c r="L17"/>
  <c r="H17"/>
  <c r="B17"/>
  <c r="C15"/>
  <c r="H15"/>
  <c r="B15"/>
  <c r="C14"/>
  <c r="H14"/>
  <c r="B14"/>
  <c r="C13"/>
  <c r="H13"/>
  <c r="B13"/>
  <c r="C12"/>
  <c r="H12"/>
  <c r="B12"/>
  <c r="C11"/>
  <c r="H11"/>
  <c r="B11"/>
  <c r="D10"/>
  <c r="E10"/>
  <c r="F10"/>
  <c r="C10"/>
  <c r="I10"/>
  <c r="J10"/>
  <c r="K10"/>
  <c r="L10"/>
  <c r="M10"/>
  <c r="N10"/>
  <c r="H10"/>
  <c r="B10"/>
  <c r="D9"/>
  <c r="E9"/>
  <c r="F9"/>
  <c r="C9"/>
  <c r="I9"/>
  <c r="J9"/>
  <c r="K9"/>
  <c r="L9"/>
  <c r="M9"/>
  <c r="N9"/>
  <c r="H9"/>
  <c r="B9"/>
  <c r="N90"/>
  <c r="M90"/>
  <c r="L90"/>
  <c r="K90"/>
  <c r="J90"/>
  <c r="I90"/>
  <c r="H90"/>
  <c r="F90"/>
  <c r="E90"/>
  <c r="D90"/>
  <c r="C90"/>
  <c r="B90"/>
  <c r="N89"/>
  <c r="M89"/>
  <c r="L89"/>
  <c r="K89"/>
  <c r="J89"/>
  <c r="I89"/>
  <c r="H89"/>
  <c r="F89"/>
  <c r="E89"/>
  <c r="D89"/>
  <c r="C89"/>
  <c r="B89"/>
  <c r="N88"/>
  <c r="M88"/>
  <c r="L88"/>
  <c r="K88"/>
  <c r="J88"/>
  <c r="I88"/>
  <c r="H88"/>
  <c r="F88"/>
  <c r="E88"/>
  <c r="D88"/>
  <c r="C88"/>
  <c r="B88"/>
  <c r="N87"/>
  <c r="M87"/>
  <c r="L87"/>
  <c r="J87"/>
  <c r="I87"/>
  <c r="F87"/>
  <c r="E87"/>
  <c r="D87"/>
  <c r="C87"/>
  <c r="N86"/>
  <c r="M86"/>
  <c r="L86"/>
  <c r="J86"/>
  <c r="I86"/>
  <c r="F86"/>
  <c r="E86"/>
  <c r="D86"/>
  <c r="C86"/>
  <c r="N85"/>
  <c r="M85"/>
  <c r="L85"/>
  <c r="K85"/>
  <c r="J85"/>
  <c r="I85"/>
  <c r="H85"/>
  <c r="F85"/>
  <c r="E85"/>
  <c r="D85"/>
  <c r="C85"/>
  <c r="B85"/>
  <c r="N84"/>
  <c r="M84"/>
  <c r="L84"/>
  <c r="K84"/>
  <c r="J84"/>
  <c r="I84"/>
  <c r="H84"/>
  <c r="F84"/>
  <c r="E84"/>
  <c r="D84"/>
  <c r="C84"/>
  <c r="B84"/>
  <c r="N83"/>
  <c r="M83"/>
  <c r="L83"/>
  <c r="K83"/>
  <c r="J83"/>
  <c r="I83"/>
  <c r="H83"/>
  <c r="F83"/>
  <c r="E83"/>
  <c r="D83"/>
  <c r="C83"/>
  <c r="B83"/>
  <c r="N77"/>
  <c r="M77"/>
  <c r="L77"/>
  <c r="J77"/>
  <c r="I77"/>
  <c r="F77"/>
  <c r="E77"/>
  <c r="D77"/>
  <c r="C77"/>
  <c r="N76"/>
  <c r="M76"/>
  <c r="L76"/>
  <c r="K76"/>
  <c r="J76"/>
  <c r="I76"/>
  <c r="H76"/>
  <c r="F76"/>
  <c r="E76"/>
  <c r="D76"/>
  <c r="C76"/>
  <c r="B76"/>
  <c r="N75"/>
  <c r="M75"/>
  <c r="L75"/>
  <c r="K75"/>
  <c r="J75"/>
  <c r="I75"/>
  <c r="H75"/>
  <c r="F75"/>
  <c r="E75"/>
  <c r="D75"/>
  <c r="C75"/>
  <c r="B75"/>
  <c r="N74"/>
  <c r="M74"/>
  <c r="L74"/>
  <c r="J74"/>
  <c r="I74"/>
  <c r="F74"/>
  <c r="E74"/>
  <c r="D74"/>
  <c r="C74"/>
  <c r="N73"/>
  <c r="M73"/>
  <c r="L73"/>
  <c r="J73"/>
  <c r="I73"/>
  <c r="F73"/>
  <c r="E73"/>
  <c r="D73"/>
  <c r="C73"/>
  <c r="K87"/>
  <c r="H87"/>
  <c r="B87"/>
  <c r="K86"/>
  <c r="H28"/>
  <c r="H86"/>
  <c r="B28"/>
  <c r="B86"/>
  <c r="K77"/>
  <c r="H77"/>
  <c r="B77"/>
  <c r="K74"/>
  <c r="H74"/>
  <c r="B74"/>
  <c r="K73"/>
  <c r="H73"/>
  <c r="B73"/>
</calcChain>
</file>

<file path=xl/sharedStrings.xml><?xml version="1.0" encoding="utf-8"?>
<sst xmlns="http://schemas.openxmlformats.org/spreadsheetml/2006/main" count="2579" uniqueCount="168">
  <si>
    <t>ISSSTE</t>
  </si>
  <si>
    <t>Total</t>
  </si>
  <si>
    <t>IMSS</t>
  </si>
  <si>
    <t>PEMEX</t>
  </si>
  <si>
    <t>SEDENA</t>
  </si>
  <si>
    <t xml:space="preserve">Salud perinatal </t>
  </si>
  <si>
    <t xml:space="preserve">     Subsecuente</t>
  </si>
  <si>
    <t xml:space="preserve">     Partos eutócicos</t>
  </si>
  <si>
    <t xml:space="preserve">     Partos distócicos vaginales</t>
  </si>
  <si>
    <t xml:space="preserve">     Cesáreas</t>
  </si>
  <si>
    <t>SEMAR</t>
  </si>
  <si>
    <t>Tipo de servicio</t>
  </si>
  <si>
    <t xml:space="preserve">     Consulta externa</t>
  </si>
  <si>
    <t xml:space="preserve">     Hospitalización general</t>
  </si>
  <si>
    <t xml:space="preserve">     Hospitalización especializada</t>
  </si>
  <si>
    <t xml:space="preserve">     Menos de 2 500 gramos</t>
  </si>
  <si>
    <t xml:space="preserve">     De 2 500 gramos y más</t>
  </si>
  <si>
    <t>Estatales</t>
  </si>
  <si>
    <t>Secretaría
de Salud</t>
  </si>
  <si>
    <t>Población no asegurada</t>
  </si>
  <si>
    <t>Población asegurada</t>
  </si>
  <si>
    <t>Univer-
sitarios</t>
  </si>
  <si>
    <t xml:space="preserve">     Primera vez</t>
  </si>
  <si>
    <t xml:space="preserve">     Primera vez (Por trimestre gestacional)</t>
  </si>
  <si>
    <t xml:space="preserve">     Menos de 37 semanas</t>
  </si>
  <si>
    <t xml:space="preserve">     De 37 y más semanas</t>
  </si>
  <si>
    <t xml:space="preserve">Consulta externa prenatal </t>
  </si>
  <si>
    <t xml:space="preserve">          Primer trimestre</t>
  </si>
  <si>
    <t xml:space="preserve">          Tercer trimestre</t>
  </si>
  <si>
    <t>Embarazadas de alto riesgo</t>
  </si>
  <si>
    <t xml:space="preserve">Consulta a puérperas </t>
  </si>
  <si>
    <t xml:space="preserve">     Muertes fetales 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</si>
  <si>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</si>
  <si>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</si>
  <si>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</si>
  <si>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</si>
  <si>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</si>
  <si>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</si>
  <si>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</si>
  <si>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</si>
  <si>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</si>
  <si>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</si>
  <si>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</si>
  <si>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</si>
  <si>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</si>
  <si>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</si>
  <si>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</si>
  <si>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</si>
  <si>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</si>
  <si>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</si>
  <si>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</si>
  <si>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</si>
  <si>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</si>
  <si>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</si>
  <si>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</si>
  <si>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</si>
  <si>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</si>
  <si>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</si>
  <si>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</si>
  <si>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</si>
  <si>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</si>
  <si>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</si>
  <si>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</si>
  <si>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</si>
  <si>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Unidos Mexicanos</t>
  </si>
  <si>
    <t>Nacidos vivos por peso</t>
  </si>
  <si>
    <t>Subtotal</t>
  </si>
  <si>
    <t xml:space="preserve">     No especificado</t>
  </si>
  <si>
    <t xml:space="preserve"> </t>
  </si>
  <si>
    <t>STC   METRO</t>
  </si>
  <si>
    <t>ISSSTEP</t>
  </si>
  <si>
    <t>ISSET</t>
  </si>
  <si>
    <t>Tamizaje</t>
  </si>
  <si>
    <t xml:space="preserve">      Estudios</t>
  </si>
  <si>
    <t xml:space="preserve">      Niños</t>
  </si>
  <si>
    <t>Cuadro III.1.1</t>
  </si>
  <si>
    <t>1a. parte</t>
  </si>
  <si>
    <t>Cuadro III.1.1.1</t>
  </si>
  <si>
    <t>Cuadro III.1.1.2</t>
  </si>
  <si>
    <t>Cuadro III.1.1.3</t>
  </si>
  <si>
    <t>Cuadro III.1.1.5</t>
  </si>
  <si>
    <t>Cuadro III.1.1.6</t>
  </si>
  <si>
    <t>Cuadro III.1.1.7</t>
  </si>
  <si>
    <t>Cuadro III.1.1.8</t>
  </si>
  <si>
    <t>Cuadro III.1.1.9</t>
  </si>
  <si>
    <t>Cuadro III.1.1.10</t>
  </si>
  <si>
    <t>Cuadro III.1.1.11</t>
  </si>
  <si>
    <t>Cuadro III.1.1.12</t>
  </si>
  <si>
    <t>Cuadro III.1.1.13</t>
  </si>
  <si>
    <t>Cuadro III.1.1.14</t>
  </si>
  <si>
    <t>Cuadro III.1.1.15</t>
  </si>
  <si>
    <t>Cuadro III.1.1.16</t>
  </si>
  <si>
    <t>Cuadro III.1.1.17</t>
  </si>
  <si>
    <t>Cuadro III.1.1.18</t>
  </si>
  <si>
    <t>Cuadro III.1.1.19</t>
  </si>
  <si>
    <t>Cuadro III.1.1.20</t>
  </si>
  <si>
    <t>Cuadro III.1.1.22</t>
  </si>
  <si>
    <t>Cuadro III.1.1.23</t>
  </si>
  <si>
    <t>Cuadro III.1.1.24</t>
  </si>
  <si>
    <t>Cuadro III.1.1.25</t>
  </si>
  <si>
    <t>Cuadro III.1.1.26</t>
  </si>
  <si>
    <t>Cuadro III.1.1.27</t>
  </si>
  <si>
    <t>Cuadro III.1.1.28</t>
  </si>
  <si>
    <t>Cuadro III.1.1.29</t>
  </si>
  <si>
    <t>Cuadro III.1.1.30</t>
  </si>
  <si>
    <t>Cuadro III.1.1.31</t>
  </si>
  <si>
    <t>Cuadro III.1.1.32</t>
  </si>
  <si>
    <t>2a. y última parte</t>
  </si>
  <si>
    <t xml:space="preserve">          Segundo trimestre</t>
  </si>
  <si>
    <t xml:space="preserve">Nacimientos atendidos </t>
  </si>
  <si>
    <t>Mortalidad  intrauterina</t>
  </si>
  <si>
    <t>Mortalidad intrauterina</t>
  </si>
  <si>
    <t>IMSS
Oportunidades</t>
  </si>
  <si>
    <t>Nacimientos por nivel de atención</t>
  </si>
  <si>
    <t>Pob no asegurada</t>
  </si>
  <si>
    <t>na  No aplica</t>
  </si>
  <si>
    <t>Nacidos vivos por semanas de gestación</t>
  </si>
  <si>
    <t>nd  No disponible</t>
  </si>
  <si>
    <t xml:space="preserve">Tamizaje </t>
  </si>
  <si>
    <t>Pobación no asegurada</t>
  </si>
  <si>
    <t>Población  no asegurada</t>
  </si>
  <si>
    <t xml:space="preserve">Defunciones perinatales </t>
  </si>
  <si>
    <t>nacimientos(nacidos vivos + muertes fetales)</t>
  </si>
  <si>
    <t>IMSS-Op.</t>
  </si>
  <si>
    <r>
      <t xml:space="preserve">     Consulta externa </t>
    </r>
    <r>
      <rPr>
        <b/>
        <sz val="8"/>
        <rFont val="Arial"/>
        <family val="2"/>
      </rPr>
      <t xml:space="preserve"> </t>
    </r>
  </si>
  <si>
    <t>Secretaría
de Salud  1/</t>
  </si>
  <si>
    <t xml:space="preserve">     Abortos (&lt; 22 semanas) </t>
  </si>
  <si>
    <t>Defunciones perinatales  1/  2/</t>
  </si>
  <si>
    <t>2/ La información de la Secretaría de Salud en ésta variable es el Sistema Automatizado de Egresos Hospitalarios</t>
  </si>
  <si>
    <t>Nacimientos atendidos  1/  2/</t>
  </si>
  <si>
    <t>Nacidos vivos por peso  1/  2/</t>
  </si>
  <si>
    <t>Nacidos vivos por semanas de gestación  1/  2/</t>
  </si>
  <si>
    <t>Mortalidad  intrauterina  1/  2/</t>
  </si>
  <si>
    <t xml:space="preserve">        Muertes fetales de 22 a 27 semanas</t>
  </si>
  <si>
    <t xml:space="preserve">        Muertes fetales de 28 semanas y más</t>
  </si>
  <si>
    <t xml:space="preserve">          Primer trimestre (1 a 13 semanas)</t>
  </si>
  <si>
    <t xml:space="preserve">          Segundo trimestre 14 a 28 semanas)</t>
  </si>
  <si>
    <t xml:space="preserve">          Tercer trimestre (29 a 40 semanas)</t>
  </si>
  <si>
    <t xml:space="preserve">     Partos eutócicos  3/</t>
  </si>
  <si>
    <t xml:space="preserve">     Partos distócicos vaginales  3/</t>
  </si>
  <si>
    <t xml:space="preserve">     Abortos (&lt; 22 semanas)  3/</t>
  </si>
  <si>
    <t>1/ El total de la Secretaría de Salud incluye información de Seguro Popular.</t>
  </si>
  <si>
    <t xml:space="preserve">     Muertes fetales</t>
  </si>
  <si>
    <t xml:space="preserve">Nacidos vivos por semanas de gestación </t>
  </si>
  <si>
    <t>Nacimientos atendidos</t>
  </si>
  <si>
    <t>Consulta a puérperas</t>
  </si>
  <si>
    <t xml:space="preserve">IMSS </t>
  </si>
  <si>
    <t>n.d.  No disponible</t>
  </si>
  <si>
    <t>n.a.  No aplica</t>
  </si>
  <si>
    <t>ISSSSPEA</t>
  </si>
  <si>
    <t>ISSEMyM</t>
  </si>
  <si>
    <t xml:space="preserve">        No especificado de muerte fetale</t>
  </si>
  <si>
    <t xml:space="preserve">        Muertes fetales de 28 semanas y más  3/</t>
  </si>
  <si>
    <t>3/ La Secretaría de Salud incluye información de unidades de consulta externa y fuera de la unidad, por lo que difiere el total de nacimientos atendidos por tipo de parto y por nivel de servicio.</t>
  </si>
  <si>
    <t xml:space="preserve">SEDENA </t>
  </si>
  <si>
    <t>ISSSTE  Cali</t>
  </si>
  <si>
    <t>ISSTECh</t>
  </si>
  <si>
    <t>ISSSTE  Son</t>
  </si>
  <si>
    <t>Cuadro III.1.1.21</t>
  </si>
  <si>
    <t>Salud reproductiva por institución según tipo de servicio, 2012</t>
  </si>
  <si>
    <t>NA</t>
  </si>
  <si>
    <t>nd</t>
  </si>
  <si>
    <t>Nacimientos por nivel de atención  1/  2/  3/</t>
  </si>
  <si>
    <t>na</t>
  </si>
  <si>
    <t xml:space="preserve">na </t>
  </si>
  <si>
    <t>nd   No disponible</t>
  </si>
  <si>
    <t>Cuadro III.1.1.4</t>
  </si>
  <si>
    <t>ISSSTELeón</t>
  </si>
</sst>
</file>

<file path=xl/styles.xml><?xml version="1.0" encoding="utf-8"?>
<styleSheet xmlns="http://schemas.openxmlformats.org/spreadsheetml/2006/main">
  <numFmts count="6">
    <numFmt numFmtId="164" formatCode="General_)"/>
    <numFmt numFmtId="165" formatCode="###\ ###\ ##0\ \ ;#\ ##0"/>
    <numFmt numFmtId="166" formatCode="###\ ###\ ##0\ ;#\ ##0"/>
    <numFmt numFmtId="167" formatCode="#\ ###\ ##0;[Red]\-#\ ###\ ##0"/>
    <numFmt numFmtId="168" formatCode="#\ ###\ ##0\ \ ;[Red]\-#\ ###\ ##0"/>
    <numFmt numFmtId="169" formatCode="###\ ###\ ##0;#\ ###\ ##0"/>
  </numFmts>
  <fonts count="1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7.5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1" fillId="0" borderId="0" applyNumberFormat="0" applyFill="0" applyBorder="0" applyAlignment="0" applyProtection="0"/>
  </cellStyleXfs>
  <cellXfs count="138">
    <xf numFmtId="0" fontId="0" fillId="0" borderId="0" xfId="0"/>
    <xf numFmtId="0" fontId="3" fillId="0" borderId="0" xfId="2" applyFont="1" applyFill="1" applyBorder="1" applyAlignment="1"/>
    <xf numFmtId="0" fontId="4" fillId="0" borderId="1" xfId="2" applyFont="1" applyFill="1" applyBorder="1" applyAlignment="1"/>
    <xf numFmtId="0" fontId="2" fillId="0" borderId="0" xfId="2" applyFont="1" applyFill="1" applyBorder="1"/>
    <xf numFmtId="164" fontId="8" fillId="0" borderId="0" xfId="2" quotePrefix="1" applyNumberFormat="1" applyFont="1" applyFill="1" applyBorder="1" applyAlignment="1"/>
    <xf numFmtId="164" fontId="3" fillId="0" borderId="0" xfId="2" applyNumberFormat="1" applyFont="1" applyFill="1" applyBorder="1" applyAlignment="1">
      <alignment horizontal="right"/>
    </xf>
    <xf numFmtId="0" fontId="3" fillId="0" borderId="2" xfId="2" applyFont="1" applyFill="1" applyBorder="1" applyAlignment="1"/>
    <xf numFmtId="0" fontId="3" fillId="0" borderId="2" xfId="2" applyFont="1" applyFill="1" applyBorder="1"/>
    <xf numFmtId="164" fontId="3" fillId="0" borderId="0" xfId="2" applyNumberFormat="1" applyFont="1" applyFill="1" applyBorder="1" applyAlignment="1" applyProtection="1"/>
    <xf numFmtId="0" fontId="9" fillId="0" borderId="1" xfId="2" applyFont="1" applyFill="1" applyBorder="1"/>
    <xf numFmtId="0" fontId="4" fillId="0" borderId="1" xfId="2" applyFont="1" applyFill="1" applyBorder="1"/>
    <xf numFmtId="0" fontId="5" fillId="0" borderId="0" xfId="2" applyFont="1" applyFill="1" applyBorder="1" applyAlignment="1"/>
    <xf numFmtId="0" fontId="7" fillId="0" borderId="0" xfId="2" applyFont="1" applyFill="1" applyBorder="1"/>
    <xf numFmtId="0" fontId="5" fillId="0" borderId="0" xfId="2" applyFont="1" applyFill="1" applyBorder="1"/>
    <xf numFmtId="165" fontId="7" fillId="0" borderId="0" xfId="2" applyNumberFormat="1" applyFont="1" applyFill="1" applyBorder="1"/>
    <xf numFmtId="165" fontId="5" fillId="0" borderId="0" xfId="2" applyNumberFormat="1" applyFont="1" applyFill="1" applyBorder="1"/>
    <xf numFmtId="165" fontId="3" fillId="0" borderId="0" xfId="2" applyNumberFormat="1" applyFont="1" applyFill="1" applyBorder="1"/>
    <xf numFmtId="0" fontId="2" fillId="0" borderId="0" xfId="2" applyFont="1" applyFill="1" applyBorder="1" applyAlignment="1"/>
    <xf numFmtId="0" fontId="11" fillId="0" borderId="0" xfId="2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0" fillId="0" borderId="0" xfId="2" applyFont="1" applyAlignment="1">
      <alignment vertical="center"/>
    </xf>
    <xf numFmtId="0" fontId="12" fillId="0" borderId="0" xfId="2" applyFont="1" applyFill="1" applyBorder="1" applyAlignment="1">
      <alignment vertical="center"/>
    </xf>
    <xf numFmtId="1" fontId="2" fillId="0" borderId="0" xfId="2" applyNumberFormat="1" applyFont="1" applyFill="1" applyBorder="1" applyAlignment="1">
      <alignment vertical="center"/>
    </xf>
    <xf numFmtId="164" fontId="10" fillId="0" borderId="0" xfId="2" applyNumberFormat="1" applyFont="1" applyFill="1" applyBorder="1" applyAlignment="1" applyProtection="1">
      <alignment vertical="center"/>
    </xf>
    <xf numFmtId="166" fontId="8" fillId="0" borderId="0" xfId="2" applyNumberFormat="1" applyFont="1" applyFill="1" applyBorder="1" applyAlignment="1" applyProtection="1">
      <alignment vertical="center"/>
      <protection locked="0"/>
    </xf>
    <xf numFmtId="166" fontId="3" fillId="0" borderId="0" xfId="2" applyNumberFormat="1" applyFont="1" applyFill="1" applyBorder="1" applyAlignment="1" applyProtection="1">
      <alignment vertical="center"/>
      <protection locked="0"/>
    </xf>
    <xf numFmtId="166" fontId="8" fillId="0" borderId="0" xfId="2" applyNumberFormat="1" applyFont="1" applyFill="1" applyBorder="1" applyAlignment="1" applyProtection="1">
      <alignment vertical="center"/>
    </xf>
    <xf numFmtId="164" fontId="8" fillId="0" borderId="0" xfId="2" applyNumberFormat="1" applyFont="1" applyFill="1" applyBorder="1" applyAlignment="1" applyProtection="1">
      <alignment vertical="center"/>
    </xf>
    <xf numFmtId="164" fontId="3" fillId="0" borderId="0" xfId="2" applyNumberFormat="1" applyFont="1" applyFill="1" applyBorder="1" applyAlignment="1" applyProtection="1">
      <alignment vertical="center"/>
    </xf>
    <xf numFmtId="0" fontId="8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166" fontId="3" fillId="0" borderId="1" xfId="2" quotePrefix="1" applyNumberFormat="1" applyFont="1" applyFill="1" applyBorder="1" applyAlignment="1" applyProtection="1">
      <alignment horizontal="center" vertical="center"/>
      <protection locked="0"/>
    </xf>
    <xf numFmtId="0" fontId="5" fillId="0" borderId="2" xfId="2" applyFont="1" applyFill="1" applyBorder="1"/>
    <xf numFmtId="166" fontId="3" fillId="0" borderId="1" xfId="2" quotePrefix="1" applyNumberFormat="1" applyFont="1" applyFill="1" applyBorder="1" applyAlignment="1" applyProtection="1">
      <alignment horizontal="right" vertical="center"/>
      <protection locked="0"/>
    </xf>
    <xf numFmtId="0" fontId="5" fillId="0" borderId="2" xfId="2" applyFont="1" applyFill="1" applyBorder="1" applyAlignment="1">
      <alignment horizontal="right"/>
    </xf>
    <xf numFmtId="167" fontId="3" fillId="0" borderId="0" xfId="2" applyNumberFormat="1" applyFont="1" applyFill="1" applyBorder="1" applyAlignment="1" applyProtection="1">
      <alignment horizontal="right" vertical="center" indent="1"/>
    </xf>
    <xf numFmtId="168" fontId="9" fillId="0" borderId="1" xfId="2" applyNumberFormat="1" applyFont="1" applyFill="1" applyBorder="1" applyAlignment="1">
      <alignment horizontal="right"/>
    </xf>
    <xf numFmtId="168" fontId="4" fillId="0" borderId="1" xfId="2" applyNumberFormat="1" applyFont="1" applyFill="1" applyBorder="1" applyAlignment="1">
      <alignment horizontal="right"/>
    </xf>
    <xf numFmtId="168" fontId="3" fillId="0" borderId="1" xfId="2" quotePrefix="1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/>
    <xf numFmtId="0" fontId="3" fillId="0" borderId="0" xfId="2" applyFont="1" applyFill="1" applyBorder="1"/>
    <xf numFmtId="0" fontId="9" fillId="0" borderId="1" xfId="2" applyFont="1" applyFill="1" applyBorder="1" applyAlignment="1">
      <alignment horizontal="right"/>
    </xf>
    <xf numFmtId="0" fontId="4" fillId="0" borderId="1" xfId="2" applyFont="1" applyFill="1" applyBorder="1" applyAlignment="1">
      <alignment horizontal="right"/>
    </xf>
    <xf numFmtId="0" fontId="7" fillId="0" borderId="0" xfId="2" applyFont="1" applyFill="1" applyBorder="1" applyAlignment="1">
      <alignment horizontal="right"/>
    </xf>
    <xf numFmtId="0" fontId="5" fillId="0" borderId="0" xfId="2" applyFont="1" applyFill="1" applyBorder="1" applyAlignment="1">
      <alignment horizontal="right"/>
    </xf>
    <xf numFmtId="165" fontId="7" fillId="0" borderId="0" xfId="2" applyNumberFormat="1" applyFont="1" applyFill="1" applyBorder="1" applyAlignment="1">
      <alignment horizontal="right"/>
    </xf>
    <xf numFmtId="165" fontId="5" fillId="0" borderId="0" xfId="2" applyNumberFormat="1" applyFont="1" applyFill="1" applyBorder="1" applyAlignment="1">
      <alignment horizontal="right"/>
    </xf>
    <xf numFmtId="168" fontId="0" fillId="0" borderId="0" xfId="2" applyNumberFormat="1" applyFont="1" applyAlignment="1"/>
    <xf numFmtId="168" fontId="4" fillId="0" borderId="1" xfId="2" applyNumberFormat="1" applyFont="1" applyFill="1" applyBorder="1" applyAlignment="1"/>
    <xf numFmtId="168" fontId="7" fillId="0" borderId="0" xfId="2" applyNumberFormat="1" applyFont="1" applyFill="1" applyBorder="1" applyAlignment="1"/>
    <xf numFmtId="168" fontId="5" fillId="0" borderId="0" xfId="2" applyNumberFormat="1" applyFont="1" applyFill="1" applyBorder="1" applyAlignment="1"/>
    <xf numFmtId="168" fontId="7" fillId="0" borderId="0" xfId="2" applyNumberFormat="1" applyFont="1" applyFill="1" applyBorder="1" applyAlignment="1">
      <alignment horizontal="right"/>
    </xf>
    <xf numFmtId="168" fontId="5" fillId="0" borderId="0" xfId="2" applyNumberFormat="1" applyFont="1" applyFill="1" applyBorder="1" applyAlignment="1">
      <alignment horizontal="right"/>
    </xf>
    <xf numFmtId="168" fontId="5" fillId="0" borderId="2" xfId="2" applyNumberFormat="1" applyFont="1" applyFill="1" applyBorder="1" applyAlignment="1">
      <alignment horizontal="right"/>
    </xf>
    <xf numFmtId="0" fontId="0" fillId="0" borderId="0" xfId="2" applyFont="1" applyAlignment="1"/>
    <xf numFmtId="165" fontId="7" fillId="0" borderId="0" xfId="2" applyNumberFormat="1" applyFont="1" applyFill="1" applyBorder="1" applyAlignment="1"/>
    <xf numFmtId="165" fontId="5" fillId="0" borderId="0" xfId="2" applyNumberFormat="1" applyFont="1" applyFill="1" applyBorder="1" applyAlignment="1"/>
    <xf numFmtId="167" fontId="2" fillId="0" borderId="0" xfId="2" applyNumberFormat="1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165" fontId="14" fillId="0" borderId="0" xfId="2" applyNumberFormat="1" applyFont="1" applyFill="1" applyBorder="1"/>
    <xf numFmtId="0" fontId="4" fillId="0" borderId="2" xfId="2" applyFont="1" applyFill="1" applyBorder="1" applyAlignment="1"/>
    <xf numFmtId="0" fontId="5" fillId="0" borderId="2" xfId="2" applyFont="1" applyFill="1" applyBorder="1" applyAlignment="1"/>
    <xf numFmtId="169" fontId="3" fillId="0" borderId="0" xfId="2" applyNumberFormat="1" applyFont="1" applyFill="1" applyAlignment="1">
      <alignment horizontal="right" vertical="center" indent="1"/>
    </xf>
    <xf numFmtId="169" fontId="8" fillId="0" borderId="0" xfId="2" applyNumberFormat="1" applyFont="1" applyFill="1" applyAlignment="1">
      <alignment horizontal="right" vertical="center" indent="1"/>
    </xf>
    <xf numFmtId="169" fontId="3" fillId="0" borderId="1" xfId="2" applyNumberFormat="1" applyFont="1" applyFill="1" applyBorder="1" applyAlignment="1">
      <alignment horizontal="right" vertical="center" indent="1"/>
    </xf>
    <xf numFmtId="0" fontId="2" fillId="0" borderId="1" xfId="2" applyFont="1" applyFill="1" applyBorder="1" applyAlignment="1"/>
    <xf numFmtId="0" fontId="4" fillId="0" borderId="0" xfId="2" applyFont="1" applyFill="1" applyBorder="1" applyAlignment="1"/>
    <xf numFmtId="0" fontId="9" fillId="0" borderId="0" xfId="2" applyFont="1" applyFill="1" applyBorder="1"/>
    <xf numFmtId="0" fontId="4" fillId="0" borderId="0" xfId="2" applyFont="1" applyFill="1" applyBorder="1"/>
    <xf numFmtId="166" fontId="3" fillId="0" borderId="0" xfId="2" quotePrefix="1" applyNumberFormat="1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Border="1" applyAlignment="1">
      <alignment horizontal="right"/>
    </xf>
    <xf numFmtId="0" fontId="4" fillId="0" borderId="0" xfId="2" applyFont="1" applyFill="1" applyBorder="1" applyAlignment="1">
      <alignment horizontal="right"/>
    </xf>
    <xf numFmtId="166" fontId="3" fillId="0" borderId="0" xfId="2" quotePrefix="1" applyNumberFormat="1" applyFont="1" applyFill="1" applyBorder="1" applyAlignment="1" applyProtection="1">
      <alignment horizontal="right" vertical="center"/>
      <protection locked="0"/>
    </xf>
    <xf numFmtId="168" fontId="9" fillId="0" borderId="0" xfId="2" applyNumberFormat="1" applyFont="1" applyFill="1" applyBorder="1" applyAlignment="1">
      <alignment horizontal="right"/>
    </xf>
    <xf numFmtId="168" fontId="4" fillId="0" borderId="0" xfId="2" applyNumberFormat="1" applyFont="1" applyFill="1" applyBorder="1" applyAlignment="1">
      <alignment horizontal="right"/>
    </xf>
    <xf numFmtId="168" fontId="3" fillId="0" borderId="0" xfId="2" quotePrefix="1" applyNumberFormat="1" applyFont="1" applyFill="1" applyBorder="1" applyAlignment="1" applyProtection="1">
      <alignment horizontal="right" vertical="center"/>
      <protection locked="0"/>
    </xf>
    <xf numFmtId="0" fontId="3" fillId="0" borderId="0" xfId="2" applyFont="1" applyFill="1" applyBorder="1" applyAlignment="1">
      <alignment horizontal="right" vertical="center"/>
    </xf>
    <xf numFmtId="1" fontId="3" fillId="0" borderId="0" xfId="2" applyNumberFormat="1" applyFont="1" applyFill="1" applyBorder="1" applyAlignment="1">
      <alignment horizontal="right" vertical="center"/>
    </xf>
    <xf numFmtId="0" fontId="0" fillId="0" borderId="0" xfId="2" applyFont="1" applyFill="1"/>
    <xf numFmtId="0" fontId="2" fillId="0" borderId="0" xfId="2" applyFont="1"/>
    <xf numFmtId="0" fontId="3" fillId="0" borderId="2" xfId="2" applyFont="1" applyFill="1" applyBorder="1" applyAlignment="1">
      <alignment horizontal="right"/>
    </xf>
    <xf numFmtId="166" fontId="3" fillId="0" borderId="0" xfId="2" applyNumberFormat="1" applyFont="1" applyFill="1" applyBorder="1" applyAlignment="1" applyProtection="1">
      <alignment horizontal="right" vertical="center"/>
      <protection locked="0"/>
    </xf>
    <xf numFmtId="0" fontId="9" fillId="0" borderId="2" xfId="2" applyFont="1" applyFill="1" applyBorder="1"/>
    <xf numFmtId="0" fontId="4" fillId="0" borderId="2" xfId="2" applyFont="1" applyFill="1" applyBorder="1"/>
    <xf numFmtId="166" fontId="3" fillId="0" borderId="2" xfId="2" quotePrefix="1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Fill="1" applyBorder="1" applyAlignment="1"/>
    <xf numFmtId="0" fontId="3" fillId="0" borderId="0" xfId="2" applyFont="1" applyFill="1" applyBorder="1" applyAlignment="1">
      <alignment horizontal="center" vertical="center"/>
    </xf>
    <xf numFmtId="0" fontId="16" fillId="0" borderId="0" xfId="2" applyFont="1" applyFill="1" applyBorder="1"/>
    <xf numFmtId="169" fontId="0" fillId="0" borderId="0" xfId="2" applyNumberFormat="1" applyFont="1" applyFill="1"/>
    <xf numFmtId="0" fontId="3" fillId="0" borderId="0" xfId="2" applyFont="1" applyFill="1"/>
    <xf numFmtId="0" fontId="14" fillId="0" borderId="0" xfId="2" applyFont="1"/>
    <xf numFmtId="169" fontId="14" fillId="0" borderId="0" xfId="2" applyNumberFormat="1" applyFont="1" applyFill="1" applyBorder="1"/>
    <xf numFmtId="164" fontId="10" fillId="2" borderId="0" xfId="2" applyNumberFormat="1" applyFont="1" applyFill="1" applyBorder="1" applyAlignment="1" applyProtection="1">
      <alignment vertical="center"/>
    </xf>
    <xf numFmtId="165" fontId="14" fillId="2" borderId="0" xfId="2" applyNumberFormat="1" applyFont="1" applyFill="1" applyBorder="1"/>
    <xf numFmtId="0" fontId="14" fillId="2" borderId="0" xfId="2" applyFont="1" applyFill="1"/>
    <xf numFmtId="169" fontId="14" fillId="2" borderId="0" xfId="2" applyNumberFormat="1" applyFont="1" applyFill="1" applyBorder="1"/>
    <xf numFmtId="0" fontId="0" fillId="2" borderId="0" xfId="2" applyFont="1" applyFill="1"/>
    <xf numFmtId="164" fontId="8" fillId="2" borderId="0" xfId="2" applyNumberFormat="1" applyFont="1" applyFill="1" applyBorder="1" applyAlignment="1" applyProtection="1">
      <alignment vertical="center"/>
    </xf>
    <xf numFmtId="165" fontId="3" fillId="2" borderId="0" xfId="2" applyNumberFormat="1" applyFont="1" applyFill="1" applyBorder="1"/>
    <xf numFmtId="169" fontId="3" fillId="0" borderId="0" xfId="2" applyNumberFormat="1" applyFont="1" applyFill="1" applyAlignment="1">
      <alignment vertical="center"/>
    </xf>
    <xf numFmtId="167" fontId="3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2" applyFont="1" applyFill="1" applyAlignment="1">
      <alignment vertical="center"/>
    </xf>
    <xf numFmtId="169" fontId="7" fillId="0" borderId="0" xfId="2" applyNumberFormat="1" applyFont="1" applyFill="1" applyBorder="1"/>
    <xf numFmtId="169" fontId="0" fillId="0" borderId="0" xfId="2" applyNumberFormat="1" applyFont="1"/>
    <xf numFmtId="169" fontId="3" fillId="0" borderId="0" xfId="2" applyNumberFormat="1" applyFont="1" applyFill="1" applyAlignment="1">
      <alignment horizontal="center" vertical="center"/>
    </xf>
    <xf numFmtId="166" fontId="3" fillId="0" borderId="0" xfId="2" applyNumberFormat="1" applyFont="1" applyFill="1" applyBorder="1" applyAlignment="1" applyProtection="1">
      <alignment horizontal="center" vertical="center"/>
      <protection locked="0"/>
    </xf>
    <xf numFmtId="169" fontId="8" fillId="0" borderId="0" xfId="2" applyNumberFormat="1" applyFont="1" applyFill="1" applyAlignment="1">
      <alignment vertical="center"/>
    </xf>
    <xf numFmtId="169" fontId="0" fillId="0" borderId="0" xfId="0" applyNumberFormat="1"/>
    <xf numFmtId="0" fontId="8" fillId="0" borderId="2" xfId="2" applyFont="1" applyFill="1" applyBorder="1"/>
    <xf numFmtId="165" fontId="8" fillId="0" borderId="0" xfId="2" applyNumberFormat="1" applyFont="1" applyFill="1" applyBorder="1"/>
    <xf numFmtId="0" fontId="6" fillId="0" borderId="0" xfId="2" applyFont="1" applyFill="1" applyBorder="1"/>
    <xf numFmtId="167" fontId="3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2" xfId="2" applyNumberFormat="1" applyFont="1" applyFill="1" applyBorder="1" applyAlignment="1" applyProtection="1">
      <alignment horizontal="left" vertical="center" wrapText="1"/>
    </xf>
    <xf numFmtId="164" fontId="8" fillId="0" borderId="0" xfId="2" applyNumberFormat="1" applyFont="1" applyFill="1" applyBorder="1" applyAlignment="1" applyProtection="1">
      <alignment horizontal="left" vertical="center" wrapText="1"/>
    </xf>
    <xf numFmtId="164" fontId="8" fillId="0" borderId="1" xfId="2" applyNumberFormat="1" applyFont="1" applyFill="1" applyBorder="1" applyAlignment="1" applyProtection="1">
      <alignment horizontal="left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wrapText="1"/>
    </xf>
    <xf numFmtId="0" fontId="2" fillId="0" borderId="1" xfId="2" applyFont="1" applyFill="1" applyBorder="1" applyAlignment="1">
      <alignment vertical="center" wrapText="1"/>
    </xf>
    <xf numFmtId="1" fontId="3" fillId="0" borderId="0" xfId="2" applyNumberFormat="1" applyFont="1" applyFill="1" applyBorder="1" applyAlignment="1">
      <alignment horizontal="right" vertical="center"/>
    </xf>
    <xf numFmtId="164" fontId="8" fillId="0" borderId="2" xfId="2" applyNumberFormat="1" applyFont="1" applyFill="1" applyBorder="1" applyAlignment="1" applyProtection="1">
      <alignment vertical="center" wrapText="1"/>
    </xf>
    <xf numFmtId="164" fontId="8" fillId="0" borderId="0" xfId="2" applyNumberFormat="1" applyFont="1" applyFill="1" applyBorder="1" applyAlignment="1" applyProtection="1">
      <alignment vertical="center" wrapText="1"/>
    </xf>
    <xf numFmtId="164" fontId="8" fillId="0" borderId="1" xfId="2" applyNumberFormat="1" applyFont="1" applyFill="1" applyBorder="1" applyAlignment="1" applyProtection="1">
      <alignment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164" fontId="9" fillId="0" borderId="0" xfId="2" applyNumberFormat="1" applyFont="1" applyFill="1" applyBorder="1" applyAlignment="1" applyProtection="1">
      <alignment vertical="center" wrapText="1"/>
    </xf>
    <xf numFmtId="0" fontId="9" fillId="0" borderId="2" xfId="2" applyFont="1" applyFill="1" applyBorder="1" applyAlignment="1">
      <alignment horizontal="center" wrapText="1"/>
    </xf>
    <xf numFmtId="0" fontId="9" fillId="0" borderId="1" xfId="2" applyFont="1" applyFill="1" applyBorder="1" applyAlignment="1">
      <alignment horizontal="center" wrapText="1"/>
    </xf>
    <xf numFmtId="0" fontId="7" fillId="0" borderId="2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 wrapText="1"/>
    </xf>
    <xf numFmtId="0" fontId="3" fillId="0" borderId="1" xfId="2" applyFont="1" applyFill="1" applyBorder="1" applyAlignment="1">
      <alignment vertical="center" wrapText="1"/>
    </xf>
  </cellXfs>
  <cellStyles count="3">
    <cellStyle name="          _x000d__x000a_386grabber=VGA.3GR_x000d__x000a_" xfId="2"/>
    <cellStyle name="Normal" xfId="0" builtinId="0"/>
    <cellStyle name="Normal 2" xfId="1"/>
  </cellStyles>
  <dxfs count="34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89"/>
  <dimension ref="A1:I89"/>
  <sheetViews>
    <sheetView tabSelected="1" zoomScaleNormal="100" zoomScaleSheetLayoutView="90" workbookViewId="0"/>
  </sheetViews>
  <sheetFormatPr baseColWidth="10" defaultRowHeight="12.75"/>
  <cols>
    <col min="1" max="1" width="40.7109375" style="17" customWidth="1"/>
    <col min="2" max="4" width="12.7109375" style="3" customWidth="1"/>
    <col min="5" max="5" width="13.85546875" style="3" bestFit="1" customWidth="1"/>
    <col min="6" max="6" width="12.7109375" style="3" customWidth="1"/>
    <col min="7" max="7" width="7.140625" style="79" customWidth="1"/>
    <col min="8" max="16384" width="11.42578125" style="79"/>
  </cols>
  <sheetData>
    <row r="1" spans="1:9" s="102" customFormat="1" ht="17.100000000000001" customHeight="1">
      <c r="A1" s="18" t="s">
        <v>159</v>
      </c>
      <c r="B1" s="19"/>
      <c r="C1" s="19"/>
      <c r="D1" s="19"/>
      <c r="E1" s="19"/>
      <c r="F1" s="77" t="s">
        <v>75</v>
      </c>
    </row>
    <row r="2" spans="1:9" s="102" customFormat="1" ht="15.95" customHeight="1">
      <c r="A2" s="22" t="s">
        <v>64</v>
      </c>
      <c r="B2" s="58"/>
      <c r="C2" s="23"/>
      <c r="D2" s="23"/>
      <c r="E2" s="23"/>
    </row>
    <row r="3" spans="1:9">
      <c r="A3" s="4"/>
      <c r="B3" s="4"/>
      <c r="C3" s="4"/>
      <c r="D3" s="4"/>
      <c r="E3" s="4"/>
      <c r="F3" s="78" t="s">
        <v>76</v>
      </c>
    </row>
    <row r="4" spans="1:9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</row>
    <row r="5" spans="1:9" ht="12.75" customHeight="1">
      <c r="A5" s="114"/>
      <c r="B5" s="117"/>
      <c r="C5" s="116" t="s">
        <v>66</v>
      </c>
      <c r="D5" s="116" t="s">
        <v>125</v>
      </c>
      <c r="E5" s="120" t="s">
        <v>112</v>
      </c>
      <c r="F5" s="120" t="s">
        <v>21</v>
      </c>
    </row>
    <row r="6" spans="1:9">
      <c r="A6" s="115"/>
      <c r="B6" s="118"/>
      <c r="C6" s="122"/>
      <c r="D6" s="122"/>
      <c r="E6" s="121"/>
      <c r="F6" s="121"/>
    </row>
    <row r="7" spans="1:9">
      <c r="A7" s="6"/>
      <c r="B7" s="7"/>
      <c r="C7" s="7"/>
      <c r="D7" s="7"/>
      <c r="E7" s="7"/>
      <c r="F7" s="7"/>
    </row>
    <row r="8" spans="1:9" s="102" customFormat="1" ht="15.75" customHeight="1">
      <c r="A8" s="24" t="s">
        <v>5</v>
      </c>
      <c r="B8" s="25"/>
      <c r="C8" s="26"/>
      <c r="D8" s="26"/>
      <c r="E8" s="26"/>
      <c r="F8" s="26"/>
    </row>
    <row r="9" spans="1:9" ht="11.25" customHeight="1">
      <c r="A9" s="28" t="s">
        <v>26</v>
      </c>
      <c r="B9" s="107">
        <v>13094567</v>
      </c>
      <c r="C9" s="100">
        <v>8498498</v>
      </c>
      <c r="D9" s="100">
        <v>7129111</v>
      </c>
      <c r="E9" s="100">
        <v>1355374</v>
      </c>
      <c r="F9" s="100">
        <v>14013</v>
      </c>
      <c r="G9" s="89"/>
      <c r="H9" s="89"/>
      <c r="I9" s="89"/>
    </row>
    <row r="10" spans="1:9">
      <c r="A10" s="29" t="s">
        <v>23</v>
      </c>
      <c r="B10" s="107">
        <v>2667105</v>
      </c>
      <c r="C10" s="100">
        <v>1848739</v>
      </c>
      <c r="D10" s="100">
        <v>1658179</v>
      </c>
      <c r="E10" s="100">
        <v>185269</v>
      </c>
      <c r="F10" s="100">
        <v>5291</v>
      </c>
      <c r="G10" s="89"/>
      <c r="H10" s="89"/>
      <c r="I10" s="89"/>
    </row>
    <row r="11" spans="1:9">
      <c r="A11" s="29" t="s">
        <v>135</v>
      </c>
      <c r="B11" s="107">
        <v>1058759</v>
      </c>
      <c r="C11" s="100">
        <v>663647</v>
      </c>
      <c r="D11" s="100">
        <v>554858</v>
      </c>
      <c r="E11" s="100">
        <v>107274</v>
      </c>
      <c r="F11" s="100">
        <v>1515</v>
      </c>
      <c r="G11" s="89"/>
      <c r="H11" s="89"/>
      <c r="I11" s="89"/>
    </row>
    <row r="12" spans="1:9">
      <c r="A12" s="29" t="s">
        <v>136</v>
      </c>
      <c r="B12" s="107">
        <v>907082</v>
      </c>
      <c r="C12" s="100">
        <v>646400</v>
      </c>
      <c r="D12" s="100">
        <v>589871</v>
      </c>
      <c r="E12" s="100">
        <v>55482</v>
      </c>
      <c r="F12" s="100">
        <v>1047</v>
      </c>
      <c r="G12" s="89"/>
      <c r="H12" s="89"/>
      <c r="I12" s="89"/>
    </row>
    <row r="13" spans="1:9">
      <c r="A13" s="29" t="s">
        <v>137</v>
      </c>
      <c r="B13" s="107">
        <v>701264</v>
      </c>
      <c r="C13" s="100">
        <v>538692</v>
      </c>
      <c r="D13" s="100">
        <v>513450</v>
      </c>
      <c r="E13" s="100">
        <v>22513</v>
      </c>
      <c r="F13" s="100">
        <v>2729</v>
      </c>
      <c r="G13" s="89"/>
      <c r="H13" s="89"/>
      <c r="I13" s="89"/>
    </row>
    <row r="14" spans="1:9">
      <c r="A14" s="29" t="s">
        <v>6</v>
      </c>
      <c r="B14" s="107">
        <v>10427462</v>
      </c>
      <c r="C14" s="100">
        <v>6649759</v>
      </c>
      <c r="D14" s="100">
        <v>5470932</v>
      </c>
      <c r="E14" s="100">
        <v>1170105</v>
      </c>
      <c r="F14" s="100">
        <v>8722</v>
      </c>
      <c r="G14" s="89"/>
      <c r="H14" s="89"/>
      <c r="I14" s="89"/>
    </row>
    <row r="15" spans="1:9">
      <c r="A15" s="29" t="s">
        <v>67</v>
      </c>
      <c r="B15" s="107">
        <v>0</v>
      </c>
      <c r="C15" s="100">
        <v>0</v>
      </c>
      <c r="D15" s="100">
        <v>0</v>
      </c>
      <c r="E15" s="100">
        <v>0</v>
      </c>
      <c r="F15" s="100">
        <v>0</v>
      </c>
      <c r="G15" s="89"/>
      <c r="H15" s="89"/>
      <c r="I15" s="89"/>
    </row>
    <row r="16" spans="1:9">
      <c r="A16" s="29"/>
      <c r="B16" s="107"/>
      <c r="C16" s="100"/>
      <c r="D16" s="100"/>
      <c r="E16" s="100"/>
      <c r="F16" s="100"/>
      <c r="G16" s="89"/>
      <c r="H16" s="89"/>
      <c r="I16" s="89"/>
    </row>
    <row r="17" spans="1:9">
      <c r="A17" s="28" t="s">
        <v>29</v>
      </c>
      <c r="B17" s="107">
        <v>715897</v>
      </c>
      <c r="C17" s="100">
        <v>663158</v>
      </c>
      <c r="D17" s="100">
        <v>337474</v>
      </c>
      <c r="E17" s="100">
        <v>323881</v>
      </c>
      <c r="F17" s="100">
        <v>1803</v>
      </c>
      <c r="G17" s="89"/>
      <c r="H17" s="89"/>
      <c r="I17" s="89"/>
    </row>
    <row r="18" spans="1:9">
      <c r="A18" s="29"/>
      <c r="B18" s="107"/>
      <c r="C18" s="100"/>
      <c r="D18" s="100"/>
      <c r="E18" s="100"/>
      <c r="F18" s="100"/>
      <c r="G18" s="89"/>
      <c r="H18" s="89"/>
      <c r="I18" s="89"/>
    </row>
    <row r="19" spans="1:9">
      <c r="A19" s="28" t="s">
        <v>30</v>
      </c>
      <c r="B19" s="107">
        <v>1765591</v>
      </c>
      <c r="C19" s="100">
        <v>1358709</v>
      </c>
      <c r="D19" s="100">
        <v>1081828</v>
      </c>
      <c r="E19" s="100">
        <v>263930</v>
      </c>
      <c r="F19" s="100">
        <v>12951</v>
      </c>
      <c r="G19" s="89"/>
      <c r="H19" s="89"/>
      <c r="I19" s="89"/>
    </row>
    <row r="20" spans="1:9">
      <c r="A20" s="29" t="s">
        <v>22</v>
      </c>
      <c r="B20" s="107">
        <v>947779</v>
      </c>
      <c r="C20" s="100">
        <v>719093</v>
      </c>
      <c r="D20" s="100">
        <v>613891</v>
      </c>
      <c r="E20" s="100">
        <v>102097</v>
      </c>
      <c r="F20" s="100">
        <v>3105</v>
      </c>
      <c r="G20" s="89"/>
      <c r="H20" s="89"/>
      <c r="I20" s="89"/>
    </row>
    <row r="21" spans="1:9">
      <c r="A21" s="29" t="s">
        <v>6</v>
      </c>
      <c r="B21" s="107">
        <v>817812</v>
      </c>
      <c r="C21" s="100">
        <v>639616</v>
      </c>
      <c r="D21" s="100">
        <v>467937</v>
      </c>
      <c r="E21" s="100">
        <v>161833</v>
      </c>
      <c r="F21" s="100">
        <v>9846</v>
      </c>
      <c r="G21" s="89"/>
      <c r="H21" s="89"/>
      <c r="I21" s="89"/>
    </row>
    <row r="22" spans="1:9">
      <c r="A22" s="29" t="s">
        <v>67</v>
      </c>
      <c r="B22" s="107">
        <v>0</v>
      </c>
      <c r="C22" s="100">
        <v>0</v>
      </c>
      <c r="D22" s="100">
        <v>0</v>
      </c>
      <c r="E22" s="100">
        <v>0</v>
      </c>
      <c r="F22" s="100">
        <v>0</v>
      </c>
      <c r="G22" s="89"/>
      <c r="H22" s="89"/>
      <c r="I22" s="89"/>
    </row>
    <row r="23" spans="1:9">
      <c r="A23" s="29"/>
      <c r="B23" s="107">
        <v>1069205</v>
      </c>
      <c r="C23" s="100"/>
      <c r="D23" s="100"/>
      <c r="E23" s="100"/>
      <c r="F23" s="100"/>
      <c r="G23" s="100"/>
      <c r="H23" s="89"/>
      <c r="I23" s="89"/>
    </row>
    <row r="24" spans="1:9">
      <c r="A24" s="28" t="s">
        <v>129</v>
      </c>
      <c r="B24" s="107">
        <v>1713929</v>
      </c>
      <c r="C24" s="100">
        <v>1181219</v>
      </c>
      <c r="D24" s="100">
        <v>1070279</v>
      </c>
      <c r="E24" s="100">
        <v>101710</v>
      </c>
      <c r="F24" s="100">
        <v>9230</v>
      </c>
      <c r="G24" s="89"/>
      <c r="H24" s="89"/>
      <c r="I24" s="89"/>
    </row>
    <row r="25" spans="1:9">
      <c r="A25" s="29" t="s">
        <v>138</v>
      </c>
      <c r="B25" s="107">
        <v>1023278</v>
      </c>
      <c r="C25" s="100">
        <v>765532</v>
      </c>
      <c r="D25" s="100">
        <v>685454</v>
      </c>
      <c r="E25" s="100">
        <v>75093</v>
      </c>
      <c r="F25" s="100">
        <v>4985</v>
      </c>
      <c r="G25" s="89"/>
      <c r="H25" s="89"/>
      <c r="I25" s="89"/>
    </row>
    <row r="26" spans="1:9">
      <c r="A26" s="29" t="s">
        <v>139</v>
      </c>
      <c r="B26" s="107">
        <v>26133</v>
      </c>
      <c r="C26" s="100">
        <v>14490</v>
      </c>
      <c r="D26" s="100">
        <v>14413</v>
      </c>
      <c r="E26" s="100">
        <v>0</v>
      </c>
      <c r="F26" s="100">
        <v>77</v>
      </c>
      <c r="G26" s="89"/>
      <c r="H26" s="89"/>
      <c r="I26" s="89"/>
    </row>
    <row r="27" spans="1:9">
      <c r="A27" s="29" t="s">
        <v>9</v>
      </c>
      <c r="B27" s="107">
        <v>664364</v>
      </c>
      <c r="C27" s="100">
        <v>401075</v>
      </c>
      <c r="D27" s="100">
        <v>370290</v>
      </c>
      <c r="E27" s="100">
        <v>26617</v>
      </c>
      <c r="F27" s="100">
        <v>4168</v>
      </c>
      <c r="G27" s="89"/>
      <c r="H27" s="89"/>
      <c r="I27" s="89"/>
    </row>
    <row r="28" spans="1:9">
      <c r="A28" s="29" t="s">
        <v>67</v>
      </c>
      <c r="B28" s="107">
        <v>154</v>
      </c>
      <c r="C28" s="100">
        <v>122</v>
      </c>
      <c r="D28" s="100">
        <v>122</v>
      </c>
      <c r="E28" s="100">
        <v>0</v>
      </c>
      <c r="F28" s="100">
        <v>0</v>
      </c>
      <c r="G28" s="89"/>
      <c r="H28" s="89"/>
      <c r="I28" s="89"/>
    </row>
    <row r="29" spans="1:9">
      <c r="A29" s="29"/>
      <c r="B29" s="107"/>
      <c r="C29" s="100"/>
      <c r="D29" s="100"/>
      <c r="E29" s="100"/>
      <c r="F29" s="100"/>
      <c r="G29" s="89"/>
      <c r="H29" s="89"/>
      <c r="I29" s="89"/>
    </row>
    <row r="30" spans="1:9">
      <c r="A30" s="28" t="s">
        <v>162</v>
      </c>
      <c r="B30" s="107">
        <v>1712129</v>
      </c>
      <c r="C30" s="100">
        <v>1179419</v>
      </c>
      <c r="D30" s="100">
        <v>1068479</v>
      </c>
      <c r="E30" s="100">
        <v>101710</v>
      </c>
      <c r="F30" s="100">
        <v>9230</v>
      </c>
      <c r="G30" s="89"/>
      <c r="H30" s="89"/>
      <c r="I30" s="89"/>
    </row>
    <row r="31" spans="1:9">
      <c r="A31" s="29" t="s">
        <v>124</v>
      </c>
      <c r="B31" s="107">
        <v>26314</v>
      </c>
      <c r="C31" s="100">
        <v>25258</v>
      </c>
      <c r="D31" s="100">
        <v>21094</v>
      </c>
      <c r="E31" s="100">
        <v>4164</v>
      </c>
      <c r="F31" s="100">
        <v>0</v>
      </c>
      <c r="G31" s="89"/>
      <c r="H31" s="89"/>
      <c r="I31" s="89"/>
    </row>
    <row r="32" spans="1:9">
      <c r="A32" s="29" t="s">
        <v>13</v>
      </c>
      <c r="B32" s="107">
        <v>1334465</v>
      </c>
      <c r="C32" s="100">
        <v>884671</v>
      </c>
      <c r="D32" s="100">
        <v>786525</v>
      </c>
      <c r="E32" s="100">
        <v>97546</v>
      </c>
      <c r="F32" s="100">
        <v>600</v>
      </c>
      <c r="G32" s="89"/>
      <c r="H32" s="89"/>
      <c r="I32" s="89"/>
    </row>
    <row r="33" spans="1:9">
      <c r="A33" s="29" t="s">
        <v>14</v>
      </c>
      <c r="B33" s="107">
        <v>342981</v>
      </c>
      <c r="C33" s="100">
        <v>269463</v>
      </c>
      <c r="D33" s="100">
        <v>260860</v>
      </c>
      <c r="E33" s="100">
        <v>0</v>
      </c>
      <c r="F33" s="100">
        <v>8603</v>
      </c>
      <c r="G33" s="89"/>
      <c r="H33" s="89"/>
      <c r="I33" s="89"/>
    </row>
    <row r="34" spans="1:9">
      <c r="A34" s="29" t="s">
        <v>67</v>
      </c>
      <c r="B34" s="107">
        <v>8369</v>
      </c>
      <c r="C34" s="100">
        <v>27</v>
      </c>
      <c r="D34" s="100">
        <v>0</v>
      </c>
      <c r="E34" s="100">
        <v>0</v>
      </c>
      <c r="F34" s="100">
        <v>27</v>
      </c>
      <c r="G34" s="89"/>
      <c r="H34" s="89"/>
      <c r="I34" s="89"/>
    </row>
    <row r="35" spans="1:9">
      <c r="A35" s="29"/>
      <c r="B35" s="107"/>
      <c r="C35" s="100"/>
      <c r="D35" s="100"/>
      <c r="E35" s="100"/>
      <c r="F35" s="100"/>
      <c r="G35" s="89"/>
      <c r="H35" s="89"/>
      <c r="I35" s="89"/>
    </row>
    <row r="36" spans="1:9">
      <c r="A36" s="28" t="s">
        <v>130</v>
      </c>
      <c r="B36" s="107">
        <v>1708918</v>
      </c>
      <c r="C36" s="100">
        <v>1175760</v>
      </c>
      <c r="D36" s="100">
        <v>1066024</v>
      </c>
      <c r="E36" s="100">
        <v>101481</v>
      </c>
      <c r="F36" s="100">
        <v>8255</v>
      </c>
      <c r="G36" s="89"/>
      <c r="H36" s="89"/>
      <c r="I36" s="89"/>
    </row>
    <row r="37" spans="1:9">
      <c r="A37" s="29" t="s">
        <v>15</v>
      </c>
      <c r="B37" s="107">
        <v>134426</v>
      </c>
      <c r="C37" s="100">
        <v>107173</v>
      </c>
      <c r="D37" s="100">
        <v>100580</v>
      </c>
      <c r="E37" s="100">
        <v>5512</v>
      </c>
      <c r="F37" s="100">
        <v>1081</v>
      </c>
      <c r="G37" s="89"/>
      <c r="H37" s="89"/>
      <c r="I37" s="89"/>
    </row>
    <row r="38" spans="1:9">
      <c r="A38" s="29" t="s">
        <v>16</v>
      </c>
      <c r="B38" s="107">
        <v>1569678</v>
      </c>
      <c r="C38" s="100">
        <v>1067668</v>
      </c>
      <c r="D38" s="100">
        <v>964611</v>
      </c>
      <c r="E38" s="100">
        <v>95969</v>
      </c>
      <c r="F38" s="100">
        <v>7088</v>
      </c>
      <c r="G38" s="89"/>
      <c r="H38" s="89"/>
      <c r="I38" s="89"/>
    </row>
    <row r="39" spans="1:9">
      <c r="A39" s="29" t="s">
        <v>67</v>
      </c>
      <c r="B39" s="107">
        <v>4814</v>
      </c>
      <c r="C39" s="100">
        <v>919</v>
      </c>
      <c r="D39" s="100">
        <v>833</v>
      </c>
      <c r="E39" s="100">
        <v>0</v>
      </c>
      <c r="F39" s="100">
        <v>86</v>
      </c>
      <c r="G39" s="89"/>
      <c r="H39" s="89"/>
      <c r="I39" s="89"/>
    </row>
    <row r="40" spans="1:9">
      <c r="A40" s="29"/>
      <c r="B40" s="107"/>
      <c r="C40" s="100"/>
      <c r="D40" s="100"/>
      <c r="E40" s="100"/>
      <c r="F40" s="100"/>
      <c r="G40" s="89"/>
      <c r="H40" s="89"/>
      <c r="I40" s="89"/>
    </row>
    <row r="41" spans="1:9">
      <c r="A41" s="28" t="s">
        <v>131</v>
      </c>
      <c r="B41" s="107">
        <v>1708918</v>
      </c>
      <c r="C41" s="100">
        <v>1175760</v>
      </c>
      <c r="D41" s="100">
        <v>1066024</v>
      </c>
      <c r="E41" s="100">
        <v>101481</v>
      </c>
      <c r="F41" s="100">
        <v>8255</v>
      </c>
      <c r="G41" s="89"/>
      <c r="H41" s="89"/>
      <c r="I41" s="89"/>
    </row>
    <row r="42" spans="1:9">
      <c r="A42" s="29" t="s">
        <v>24</v>
      </c>
      <c r="B42" s="107">
        <v>119845</v>
      </c>
      <c r="C42" s="100">
        <v>76333</v>
      </c>
      <c r="D42" s="100">
        <v>73319</v>
      </c>
      <c r="E42" s="100">
        <v>2289</v>
      </c>
      <c r="F42" s="100">
        <v>725</v>
      </c>
      <c r="G42" s="89"/>
      <c r="H42" s="89"/>
      <c r="I42" s="89"/>
    </row>
    <row r="43" spans="1:9">
      <c r="A43" s="29" t="s">
        <v>25</v>
      </c>
      <c r="B43" s="107">
        <v>1582277</v>
      </c>
      <c r="C43" s="100">
        <v>1098653</v>
      </c>
      <c r="D43" s="100">
        <v>992309</v>
      </c>
      <c r="E43" s="100">
        <v>99192</v>
      </c>
      <c r="F43" s="100">
        <v>7152</v>
      </c>
      <c r="G43" s="89"/>
      <c r="H43" s="89"/>
      <c r="I43" s="89"/>
    </row>
    <row r="44" spans="1:9">
      <c r="A44" s="29" t="s">
        <v>67</v>
      </c>
      <c r="B44" s="107">
        <v>6796</v>
      </c>
      <c r="C44" s="100">
        <v>774</v>
      </c>
      <c r="D44" s="100">
        <v>396</v>
      </c>
      <c r="E44" s="100">
        <v>0</v>
      </c>
      <c r="F44" s="100">
        <v>378</v>
      </c>
      <c r="G44" s="89"/>
      <c r="H44" s="89"/>
      <c r="I44" s="89"/>
    </row>
    <row r="45" spans="1:9">
      <c r="A45" s="28"/>
      <c r="B45" s="107"/>
      <c r="C45" s="100"/>
      <c r="D45" s="100"/>
      <c r="E45" s="100"/>
      <c r="F45" s="100"/>
      <c r="G45" s="89"/>
      <c r="H45" s="89"/>
      <c r="I45" s="89"/>
    </row>
    <row r="46" spans="1:9">
      <c r="A46" s="28" t="s">
        <v>118</v>
      </c>
      <c r="B46" s="107"/>
      <c r="C46" s="100"/>
      <c r="D46" s="100"/>
      <c r="E46" s="100"/>
      <c r="F46" s="100"/>
      <c r="G46" s="89"/>
      <c r="H46" s="89"/>
      <c r="I46" s="89"/>
    </row>
    <row r="47" spans="1:9">
      <c r="A47" s="29" t="s">
        <v>73</v>
      </c>
      <c r="B47" s="107">
        <v>2621658</v>
      </c>
      <c r="C47" s="100">
        <v>171033</v>
      </c>
      <c r="D47" s="100">
        <v>0</v>
      </c>
      <c r="E47" s="100">
        <v>157137</v>
      </c>
      <c r="F47" s="100">
        <v>13896</v>
      </c>
      <c r="G47" s="89"/>
      <c r="H47" s="89"/>
      <c r="I47" s="89"/>
    </row>
    <row r="48" spans="1:9">
      <c r="A48" s="29" t="s">
        <v>74</v>
      </c>
      <c r="B48" s="107">
        <v>1621669</v>
      </c>
      <c r="C48" s="100">
        <v>1094545</v>
      </c>
      <c r="D48" s="100">
        <v>1087200</v>
      </c>
      <c r="E48" s="100">
        <v>0</v>
      </c>
      <c r="F48" s="100">
        <v>7345</v>
      </c>
      <c r="G48" s="89"/>
      <c r="H48" s="89"/>
      <c r="I48" s="89"/>
    </row>
    <row r="49" spans="1:9" ht="6.95" customHeight="1">
      <c r="A49" s="28"/>
      <c r="B49" s="107"/>
      <c r="C49" s="100"/>
      <c r="D49" s="100"/>
      <c r="E49" s="100"/>
      <c r="F49" s="100"/>
      <c r="G49" s="89"/>
      <c r="H49" s="89"/>
      <c r="I49" s="89"/>
    </row>
    <row r="50" spans="1:9">
      <c r="A50" s="30" t="s">
        <v>132</v>
      </c>
      <c r="B50" s="107">
        <v>239447</v>
      </c>
      <c r="C50" s="100">
        <v>159350</v>
      </c>
      <c r="D50" s="100">
        <v>150048</v>
      </c>
      <c r="E50" s="100">
        <v>8145</v>
      </c>
      <c r="F50" s="100">
        <v>1157</v>
      </c>
      <c r="G50" s="89"/>
      <c r="H50" s="89"/>
      <c r="I50" s="89"/>
    </row>
    <row r="51" spans="1:9">
      <c r="A51" s="29" t="s">
        <v>140</v>
      </c>
      <c r="B51" s="107">
        <v>222248</v>
      </c>
      <c r="C51" s="100">
        <v>147398</v>
      </c>
      <c r="D51" s="100">
        <v>138669</v>
      </c>
      <c r="E51" s="100">
        <v>7630</v>
      </c>
      <c r="F51" s="100">
        <v>1099</v>
      </c>
      <c r="G51" s="89"/>
      <c r="H51" s="89"/>
      <c r="I51" s="89"/>
    </row>
    <row r="52" spans="1:9">
      <c r="A52" s="31" t="s">
        <v>142</v>
      </c>
      <c r="B52" s="107">
        <v>17199</v>
      </c>
      <c r="C52" s="100">
        <v>11952</v>
      </c>
      <c r="D52" s="100">
        <v>11379</v>
      </c>
      <c r="E52" s="100">
        <v>515</v>
      </c>
      <c r="F52" s="100">
        <v>58</v>
      </c>
      <c r="G52" s="89"/>
      <c r="H52" s="89"/>
      <c r="I52" s="89"/>
    </row>
    <row r="53" spans="1:9">
      <c r="A53" s="31" t="s">
        <v>133</v>
      </c>
      <c r="B53" s="107">
        <v>7181</v>
      </c>
      <c r="C53" s="100">
        <v>3873</v>
      </c>
      <c r="D53" s="100">
        <v>3735</v>
      </c>
      <c r="E53" s="100">
        <v>97</v>
      </c>
      <c r="F53" s="100">
        <v>41</v>
      </c>
      <c r="G53" s="89"/>
      <c r="H53" s="89"/>
      <c r="I53" s="89"/>
    </row>
    <row r="54" spans="1:9">
      <c r="A54" s="31" t="s">
        <v>152</v>
      </c>
      <c r="B54" s="107">
        <v>9972</v>
      </c>
      <c r="C54" s="100">
        <v>8033</v>
      </c>
      <c r="D54" s="100">
        <v>7598</v>
      </c>
      <c r="E54" s="100">
        <v>418</v>
      </c>
      <c r="F54" s="100">
        <v>17</v>
      </c>
      <c r="G54" s="89"/>
      <c r="H54" s="89"/>
      <c r="I54" s="89"/>
    </row>
    <row r="55" spans="1:9">
      <c r="A55" s="31" t="s">
        <v>151</v>
      </c>
      <c r="B55" s="107">
        <v>46</v>
      </c>
      <c r="C55" s="100">
        <v>46</v>
      </c>
      <c r="D55" s="100">
        <v>46</v>
      </c>
      <c r="E55" s="100">
        <v>0</v>
      </c>
      <c r="F55" s="100">
        <v>0</v>
      </c>
      <c r="G55" s="89"/>
      <c r="H55" s="89"/>
      <c r="I55" s="89"/>
    </row>
    <row r="56" spans="1:9">
      <c r="A56" s="31"/>
      <c r="B56" s="107"/>
      <c r="C56" s="100"/>
      <c r="D56" s="100"/>
      <c r="E56" s="100"/>
      <c r="F56" s="100"/>
      <c r="G56" s="89"/>
      <c r="H56" s="89"/>
      <c r="I56" s="89"/>
    </row>
    <row r="57" spans="1:9">
      <c r="A57" s="28" t="s">
        <v>127</v>
      </c>
      <c r="B57" s="107">
        <v>23597</v>
      </c>
      <c r="C57" s="100">
        <v>18487</v>
      </c>
      <c r="D57" s="100">
        <v>18410</v>
      </c>
      <c r="E57" s="100">
        <v>0</v>
      </c>
      <c r="F57" s="100">
        <v>77</v>
      </c>
      <c r="G57" s="89"/>
      <c r="H57" s="89"/>
      <c r="I57" s="89"/>
    </row>
    <row r="58" spans="1:9">
      <c r="A58" s="28"/>
      <c r="B58" s="107"/>
      <c r="C58" s="100"/>
      <c r="D58" s="100"/>
      <c r="E58" s="100"/>
      <c r="F58" s="100"/>
      <c r="G58" s="89"/>
      <c r="H58" s="89"/>
      <c r="I58" s="89"/>
    </row>
    <row r="60" spans="1:9" ht="6" customHeight="1">
      <c r="A60" s="2"/>
      <c r="B60" s="9"/>
      <c r="C60" s="10"/>
      <c r="D60" s="10"/>
      <c r="E60" s="10"/>
      <c r="F60" s="10"/>
    </row>
    <row r="61" spans="1:9" ht="7.5" customHeight="1">
      <c r="A61" s="11"/>
      <c r="B61" s="12"/>
      <c r="C61" s="13"/>
      <c r="D61" s="13"/>
      <c r="E61" s="13"/>
      <c r="F61" s="13"/>
    </row>
    <row r="62" spans="1:9" ht="11.25" customHeight="1">
      <c r="A62" s="11" t="s">
        <v>141</v>
      </c>
      <c r="B62" s="12"/>
      <c r="C62" s="13"/>
      <c r="D62" s="13"/>
      <c r="E62" s="13"/>
      <c r="F62" s="13"/>
    </row>
    <row r="63" spans="1:9" ht="10.5" customHeight="1">
      <c r="A63" s="11" t="s">
        <v>128</v>
      </c>
      <c r="B63" s="12"/>
      <c r="C63" s="13"/>
      <c r="D63" s="13"/>
      <c r="E63" s="13"/>
      <c r="F63" s="13"/>
    </row>
    <row r="64" spans="1:9" ht="12.75" customHeight="1">
      <c r="A64" s="11" t="s">
        <v>153</v>
      </c>
      <c r="B64" s="12"/>
      <c r="C64" s="13"/>
      <c r="D64" s="13"/>
      <c r="E64" s="13"/>
      <c r="F64" s="13"/>
    </row>
    <row r="65" spans="1:6" ht="12.75" customHeight="1">
      <c r="A65" s="11"/>
      <c r="B65" s="12"/>
      <c r="C65" s="13"/>
      <c r="D65" s="13"/>
      <c r="E65" s="13"/>
      <c r="F65" s="13"/>
    </row>
    <row r="66" spans="1:6" ht="12.75" customHeight="1">
      <c r="B66" s="12"/>
      <c r="C66" s="13"/>
      <c r="D66" s="13"/>
      <c r="E66" s="13"/>
      <c r="F66" s="13"/>
    </row>
    <row r="67" spans="1:6" ht="12.75" customHeight="1">
      <c r="B67" s="12"/>
      <c r="C67" s="13"/>
      <c r="D67" s="13"/>
      <c r="E67" s="13"/>
      <c r="F67" s="13"/>
    </row>
    <row r="68" spans="1:6" ht="12.75" customHeight="1">
      <c r="A68" s="11"/>
      <c r="B68" s="103"/>
      <c r="C68" s="13"/>
      <c r="D68" s="13"/>
      <c r="E68" s="13"/>
      <c r="F68" s="13"/>
    </row>
    <row r="69" spans="1:6" s="90" customFormat="1" ht="11.25">
      <c r="A69" s="28"/>
      <c r="B69" s="16"/>
      <c r="C69" s="16"/>
      <c r="D69" s="16"/>
      <c r="E69" s="16"/>
      <c r="F69" s="16"/>
    </row>
    <row r="70" spans="1:6" s="90" customFormat="1" ht="11.25">
      <c r="A70" s="28"/>
      <c r="B70" s="16"/>
      <c r="C70" s="16"/>
      <c r="D70" s="16"/>
      <c r="E70" s="16"/>
      <c r="F70" s="16"/>
    </row>
    <row r="71" spans="1:6">
      <c r="A71" s="28"/>
      <c r="B71" s="16"/>
      <c r="C71" s="16"/>
      <c r="D71" s="16"/>
      <c r="E71" s="16"/>
      <c r="F71" s="16"/>
    </row>
    <row r="72" spans="1:6">
      <c r="A72" s="28"/>
      <c r="B72" s="16"/>
      <c r="C72" s="16"/>
      <c r="D72" s="16"/>
      <c r="E72" s="16"/>
      <c r="F72" s="16"/>
    </row>
    <row r="73" spans="1:6">
      <c r="A73" s="29"/>
      <c r="B73" s="16"/>
      <c r="C73" s="16"/>
      <c r="D73" s="16"/>
      <c r="E73" s="16"/>
      <c r="F73" s="16"/>
    </row>
    <row r="74" spans="1:6">
      <c r="A74" s="29"/>
      <c r="B74" s="16"/>
      <c r="C74" s="16"/>
      <c r="D74" s="16"/>
      <c r="E74" s="16"/>
      <c r="F74" s="16"/>
    </row>
    <row r="75" spans="1:6">
      <c r="A75" s="29"/>
      <c r="B75" s="16"/>
      <c r="C75" s="16"/>
      <c r="D75" s="16"/>
      <c r="E75" s="16"/>
      <c r="F75" s="16"/>
    </row>
    <row r="76" spans="1:6">
      <c r="A76" s="29" t="s">
        <v>68</v>
      </c>
      <c r="B76" s="16"/>
      <c r="C76" s="16"/>
      <c r="D76" s="16"/>
      <c r="E76" s="16"/>
      <c r="F76" s="16"/>
    </row>
    <row r="77" spans="1:6">
      <c r="A77" s="28"/>
      <c r="B77" s="16"/>
      <c r="C77" s="16"/>
      <c r="D77" s="16"/>
      <c r="E77" s="16"/>
      <c r="F77" s="16"/>
    </row>
    <row r="78" spans="1:6">
      <c r="A78" s="29"/>
      <c r="B78" s="16"/>
      <c r="C78" s="16"/>
      <c r="D78" s="16"/>
      <c r="E78" s="16"/>
      <c r="F78" s="16"/>
    </row>
    <row r="79" spans="1:6">
      <c r="A79" s="29"/>
      <c r="B79" s="16"/>
      <c r="C79" s="16"/>
      <c r="D79" s="16"/>
      <c r="E79" s="16"/>
      <c r="F79" s="16"/>
    </row>
    <row r="80" spans="1:6">
      <c r="A80" s="28"/>
      <c r="B80" s="16"/>
      <c r="C80" s="16"/>
      <c r="D80" s="16"/>
      <c r="E80" s="16"/>
      <c r="F80" s="16"/>
    </row>
    <row r="81" spans="1:6">
      <c r="A81" s="28"/>
      <c r="B81" s="16"/>
      <c r="C81" s="16"/>
      <c r="D81" s="16"/>
      <c r="E81" s="16"/>
      <c r="F81" s="16"/>
    </row>
    <row r="82" spans="1:6">
      <c r="A82" s="30"/>
      <c r="B82" s="16"/>
      <c r="C82" s="16"/>
      <c r="D82" s="16"/>
      <c r="E82" s="16"/>
      <c r="F82" s="16"/>
    </row>
    <row r="83" spans="1:6">
      <c r="A83" s="29"/>
      <c r="B83" s="16"/>
      <c r="C83" s="16"/>
      <c r="D83" s="16"/>
      <c r="E83" s="16"/>
      <c r="F83" s="16"/>
    </row>
    <row r="84" spans="1:6">
      <c r="A84" s="31"/>
      <c r="B84" s="16"/>
      <c r="C84" s="16"/>
      <c r="D84" s="16"/>
      <c r="E84" s="16"/>
      <c r="F84" s="16"/>
    </row>
    <row r="85" spans="1:6">
      <c r="A85" s="29"/>
      <c r="B85" s="16"/>
      <c r="C85" s="16"/>
      <c r="D85" s="16"/>
      <c r="E85" s="16"/>
      <c r="F85" s="16"/>
    </row>
    <row r="86" spans="1:6">
      <c r="A86" s="29"/>
      <c r="B86" s="16"/>
      <c r="C86" s="16"/>
      <c r="D86" s="16"/>
      <c r="E86" s="16"/>
      <c r="F86" s="16"/>
    </row>
    <row r="87" spans="1:6">
      <c r="A87" s="29"/>
      <c r="B87" s="16"/>
      <c r="C87" s="16"/>
      <c r="D87" s="16"/>
      <c r="E87" s="16"/>
      <c r="F87" s="16"/>
    </row>
    <row r="88" spans="1:6">
      <c r="A88" s="28"/>
      <c r="B88" s="16"/>
      <c r="C88" s="16"/>
      <c r="D88" s="16"/>
      <c r="E88" s="16"/>
      <c r="F88" s="16"/>
    </row>
    <row r="89" spans="1:6">
      <c r="A89" s="28"/>
      <c r="B89" s="16"/>
      <c r="C89" s="16"/>
      <c r="D89" s="16"/>
      <c r="E89" s="16"/>
      <c r="F89" s="16"/>
    </row>
  </sheetData>
  <mergeCells count="7">
    <mergeCell ref="A4:A6"/>
    <mergeCell ref="B4:B6"/>
    <mergeCell ref="C4:F4"/>
    <mergeCell ref="E5:E6"/>
    <mergeCell ref="F5:F6"/>
    <mergeCell ref="C5:C6"/>
    <mergeCell ref="D5:D6"/>
  </mergeCells>
  <phoneticPr fontId="15" type="noConversion"/>
  <conditionalFormatting sqref="G23 B9:F58">
    <cfRule type="cellIs" dxfId="3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64"/>
  <dimension ref="A1:O69"/>
  <sheetViews>
    <sheetView zoomScale="85" zoomScaleNormal="85" zoomScaleSheetLayoutView="90" workbookViewId="0"/>
  </sheetViews>
  <sheetFormatPr baseColWidth="10" defaultRowHeight="12.75"/>
  <cols>
    <col min="1" max="1" width="31.28515625" style="17" customWidth="1"/>
    <col min="2" max="2" width="7.85546875" style="3" customWidth="1"/>
    <col min="3" max="3" width="8.2851562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85546875" style="3" customWidth="1"/>
    <col min="10" max="10" width="7.7109375" style="3" customWidth="1"/>
    <col min="11" max="11" width="6.7109375" style="3" customWidth="1"/>
    <col min="12" max="12" width="7.7109375" style="3" customWidth="1"/>
    <col min="13" max="13" width="10" style="3" hidden="1" customWidth="1"/>
    <col min="14" max="14" width="11.2851562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K1" s="31"/>
      <c r="L1" s="31" t="s">
        <v>83</v>
      </c>
      <c r="M1" s="31"/>
      <c r="N1" s="31"/>
      <c r="O1" s="19"/>
    </row>
    <row r="2" spans="1:15" s="21" customFormat="1" ht="15.95" customHeight="1">
      <c r="A2" s="22" t="s">
        <v>39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28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35" t="s">
        <v>3</v>
      </c>
      <c r="L5" s="135" t="s">
        <v>4</v>
      </c>
      <c r="M5" s="116" t="s">
        <v>10</v>
      </c>
      <c r="N5" s="116" t="s">
        <v>17</v>
      </c>
    </row>
    <row r="6" spans="1:15">
      <c r="A6" s="115"/>
      <c r="B6" s="118"/>
      <c r="C6" s="129"/>
      <c r="D6" s="122"/>
      <c r="E6" s="122"/>
      <c r="F6" s="121"/>
      <c r="G6" s="126"/>
      <c r="H6" s="122"/>
      <c r="I6" s="122"/>
      <c r="J6" s="122"/>
      <c r="K6" s="136"/>
      <c r="L6" s="136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254003</v>
      </c>
      <c r="C9" s="100">
        <v>209215</v>
      </c>
      <c r="D9" s="100">
        <v>187083</v>
      </c>
      <c r="E9" s="100">
        <v>22132</v>
      </c>
      <c r="F9" s="100">
        <v>0</v>
      </c>
      <c r="G9" s="100"/>
      <c r="H9" s="100">
        <v>44788</v>
      </c>
      <c r="I9" s="100">
        <v>33606</v>
      </c>
      <c r="J9" s="100">
        <v>10564</v>
      </c>
      <c r="K9" s="100">
        <v>21</v>
      </c>
      <c r="L9" s="100">
        <v>597</v>
      </c>
      <c r="M9" s="100">
        <v>0</v>
      </c>
      <c r="N9" s="100">
        <v>0</v>
      </c>
    </row>
    <row r="10" spans="1:15">
      <c r="A10" s="29" t="s">
        <v>23</v>
      </c>
      <c r="B10" s="100">
        <v>68012</v>
      </c>
      <c r="C10" s="100">
        <v>59622</v>
      </c>
      <c r="D10" s="100">
        <v>55689</v>
      </c>
      <c r="E10" s="100">
        <v>3933</v>
      </c>
      <c r="F10" s="100">
        <v>0</v>
      </c>
      <c r="G10" s="100"/>
      <c r="H10" s="100">
        <v>8390</v>
      </c>
      <c r="I10" s="100">
        <v>4764</v>
      </c>
      <c r="J10" s="100">
        <v>3521</v>
      </c>
      <c r="K10" s="100">
        <v>2</v>
      </c>
      <c r="L10" s="100">
        <v>103</v>
      </c>
      <c r="M10" s="100">
        <v>0</v>
      </c>
      <c r="N10" s="100">
        <v>0</v>
      </c>
    </row>
    <row r="11" spans="1:15">
      <c r="A11" s="29" t="s">
        <v>27</v>
      </c>
      <c r="B11" s="100">
        <v>21255</v>
      </c>
      <c r="C11" s="100">
        <v>17585</v>
      </c>
      <c r="D11" s="100">
        <v>15778</v>
      </c>
      <c r="E11" s="100">
        <v>1807</v>
      </c>
      <c r="F11" s="100">
        <v>0</v>
      </c>
      <c r="G11" s="100"/>
      <c r="H11" s="100">
        <v>3670</v>
      </c>
      <c r="I11" s="100">
        <v>2539</v>
      </c>
      <c r="J11" s="100">
        <v>1091</v>
      </c>
      <c r="K11" s="26">
        <v>2</v>
      </c>
      <c r="L11" s="26">
        <v>38</v>
      </c>
      <c r="M11" s="26">
        <v>0</v>
      </c>
      <c r="N11" s="26">
        <v>0</v>
      </c>
    </row>
    <row r="12" spans="1:15">
      <c r="A12" s="29" t="s">
        <v>108</v>
      </c>
      <c r="B12" s="100">
        <v>20567</v>
      </c>
      <c r="C12" s="100">
        <v>17908</v>
      </c>
      <c r="D12" s="100">
        <v>16590</v>
      </c>
      <c r="E12" s="100">
        <v>1318</v>
      </c>
      <c r="F12" s="100">
        <v>0</v>
      </c>
      <c r="G12" s="100"/>
      <c r="H12" s="100">
        <v>2659</v>
      </c>
      <c r="I12" s="100">
        <v>1579</v>
      </c>
      <c r="J12" s="100">
        <v>1041</v>
      </c>
      <c r="K12" s="26">
        <v>0</v>
      </c>
      <c r="L12" s="26">
        <v>39</v>
      </c>
      <c r="M12" s="26">
        <v>0</v>
      </c>
      <c r="N12" s="26">
        <v>0</v>
      </c>
    </row>
    <row r="13" spans="1:15">
      <c r="A13" s="29" t="s">
        <v>28</v>
      </c>
      <c r="B13" s="100">
        <v>26190</v>
      </c>
      <c r="C13" s="100">
        <v>24129</v>
      </c>
      <c r="D13" s="100">
        <v>23321</v>
      </c>
      <c r="E13" s="100">
        <v>808</v>
      </c>
      <c r="F13" s="100">
        <v>0</v>
      </c>
      <c r="G13" s="100"/>
      <c r="H13" s="100">
        <v>2061</v>
      </c>
      <c r="I13" s="100">
        <v>646</v>
      </c>
      <c r="J13" s="100">
        <v>1389</v>
      </c>
      <c r="K13" s="26">
        <v>0</v>
      </c>
      <c r="L13" s="26">
        <v>26</v>
      </c>
      <c r="M13" s="26">
        <v>0</v>
      </c>
      <c r="N13" s="26">
        <v>0</v>
      </c>
    </row>
    <row r="14" spans="1:15">
      <c r="A14" s="29" t="s">
        <v>6</v>
      </c>
      <c r="B14" s="100">
        <v>185991</v>
      </c>
      <c r="C14" s="100">
        <v>149593</v>
      </c>
      <c r="D14" s="100">
        <v>131394</v>
      </c>
      <c r="E14" s="100">
        <v>18199</v>
      </c>
      <c r="F14" s="100">
        <v>0</v>
      </c>
      <c r="G14" s="100"/>
      <c r="H14" s="100">
        <v>36398</v>
      </c>
      <c r="I14" s="100">
        <v>28842</v>
      </c>
      <c r="J14" s="100">
        <v>7043</v>
      </c>
      <c r="K14" s="26">
        <v>19</v>
      </c>
      <c r="L14" s="26">
        <v>494</v>
      </c>
      <c r="M14" s="26">
        <v>0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20096</v>
      </c>
      <c r="C17" s="100">
        <v>19368</v>
      </c>
      <c r="D17" s="100">
        <v>16639</v>
      </c>
      <c r="E17" s="100">
        <v>2729</v>
      </c>
      <c r="F17" s="100">
        <v>0</v>
      </c>
      <c r="G17" s="100"/>
      <c r="H17" s="100">
        <v>728</v>
      </c>
      <c r="I17" s="105" t="s">
        <v>163</v>
      </c>
      <c r="J17" s="100">
        <v>711</v>
      </c>
      <c r="K17" s="106" t="s">
        <v>161</v>
      </c>
      <c r="L17" s="26">
        <v>17</v>
      </c>
      <c r="M17" s="26">
        <v>0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32209</v>
      </c>
      <c r="C19" s="100">
        <v>27831</v>
      </c>
      <c r="D19" s="100">
        <v>24498</v>
      </c>
      <c r="E19" s="100">
        <v>3333</v>
      </c>
      <c r="F19" s="100">
        <v>0</v>
      </c>
      <c r="G19" s="100"/>
      <c r="H19" s="100">
        <v>4378</v>
      </c>
      <c r="I19" s="100">
        <v>2772</v>
      </c>
      <c r="J19" s="100">
        <v>1254</v>
      </c>
      <c r="K19" s="100">
        <v>0</v>
      </c>
      <c r="L19" s="100">
        <v>352</v>
      </c>
      <c r="M19" s="100">
        <v>0</v>
      </c>
      <c r="N19" s="100">
        <v>0</v>
      </c>
    </row>
    <row r="20" spans="1:14">
      <c r="A20" s="29" t="s">
        <v>22</v>
      </c>
      <c r="B20" s="100">
        <v>16612</v>
      </c>
      <c r="C20" s="100">
        <v>14052</v>
      </c>
      <c r="D20" s="100">
        <v>12407</v>
      </c>
      <c r="E20" s="100">
        <v>1645</v>
      </c>
      <c r="F20" s="100">
        <v>0</v>
      </c>
      <c r="G20" s="100"/>
      <c r="H20" s="100">
        <v>2560</v>
      </c>
      <c r="I20" s="100">
        <v>1739</v>
      </c>
      <c r="J20" s="100">
        <v>704</v>
      </c>
      <c r="K20" s="106" t="s">
        <v>161</v>
      </c>
      <c r="L20" s="26">
        <v>117</v>
      </c>
      <c r="M20" s="26">
        <v>0</v>
      </c>
      <c r="N20" s="26">
        <v>0</v>
      </c>
    </row>
    <row r="21" spans="1:14" ht="12" customHeight="1">
      <c r="A21" s="29" t="s">
        <v>6</v>
      </c>
      <c r="B21" s="100">
        <v>15597</v>
      </c>
      <c r="C21" s="100">
        <v>13779</v>
      </c>
      <c r="D21" s="100">
        <v>12091</v>
      </c>
      <c r="E21" s="100">
        <v>1688</v>
      </c>
      <c r="F21" s="100">
        <v>0</v>
      </c>
      <c r="G21" s="100"/>
      <c r="H21" s="100">
        <v>1818</v>
      </c>
      <c r="I21" s="100">
        <v>1033</v>
      </c>
      <c r="J21" s="100">
        <v>550</v>
      </c>
      <c r="K21" s="106" t="s">
        <v>161</v>
      </c>
      <c r="L21" s="26">
        <v>235</v>
      </c>
      <c r="M21" s="26">
        <v>0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37859</v>
      </c>
      <c r="C24" s="100">
        <v>26466</v>
      </c>
      <c r="D24" s="100">
        <v>23714</v>
      </c>
      <c r="E24" s="100">
        <v>2752</v>
      </c>
      <c r="F24" s="100">
        <v>0</v>
      </c>
      <c r="G24" s="100"/>
      <c r="H24" s="100">
        <v>11393</v>
      </c>
      <c r="I24" s="100">
        <v>10174</v>
      </c>
      <c r="J24" s="100">
        <v>1074</v>
      </c>
      <c r="K24" s="100">
        <v>0</v>
      </c>
      <c r="L24" s="100">
        <v>145</v>
      </c>
      <c r="M24" s="100">
        <v>0</v>
      </c>
      <c r="N24" s="100">
        <v>0</v>
      </c>
    </row>
    <row r="25" spans="1:14">
      <c r="A25" s="29" t="s">
        <v>7</v>
      </c>
      <c r="B25" s="100">
        <v>20732</v>
      </c>
      <c r="C25" s="100">
        <v>18489</v>
      </c>
      <c r="D25" s="100">
        <v>16370</v>
      </c>
      <c r="E25" s="100">
        <v>2119</v>
      </c>
      <c r="F25" s="100">
        <v>0</v>
      </c>
      <c r="G25" s="100"/>
      <c r="H25" s="100">
        <v>2243</v>
      </c>
      <c r="I25" s="100">
        <v>1823</v>
      </c>
      <c r="J25" s="100">
        <v>334</v>
      </c>
      <c r="K25" s="26">
        <v>0</v>
      </c>
      <c r="L25" s="26">
        <v>86</v>
      </c>
      <c r="M25" s="26">
        <v>0</v>
      </c>
      <c r="N25" s="26">
        <v>0</v>
      </c>
    </row>
    <row r="26" spans="1:14">
      <c r="A26" s="29" t="s">
        <v>8</v>
      </c>
      <c r="B26" s="100">
        <v>301</v>
      </c>
      <c r="C26" s="100">
        <v>249</v>
      </c>
      <c r="D26" s="100">
        <v>249</v>
      </c>
      <c r="E26" s="105">
        <v>0</v>
      </c>
      <c r="F26" s="100">
        <v>0</v>
      </c>
      <c r="G26" s="100"/>
      <c r="H26" s="100">
        <v>52</v>
      </c>
      <c r="I26" s="100">
        <v>43</v>
      </c>
      <c r="J26" s="100">
        <v>8</v>
      </c>
      <c r="K26" s="26">
        <v>0</v>
      </c>
      <c r="L26" s="26">
        <v>1</v>
      </c>
      <c r="M26" s="26">
        <v>0</v>
      </c>
      <c r="N26" s="26">
        <v>0</v>
      </c>
    </row>
    <row r="27" spans="1:14">
      <c r="A27" s="29" t="s">
        <v>9</v>
      </c>
      <c r="B27" s="100">
        <v>16826</v>
      </c>
      <c r="C27" s="100">
        <v>7728</v>
      </c>
      <c r="D27" s="100">
        <v>7095</v>
      </c>
      <c r="E27" s="100">
        <v>633</v>
      </c>
      <c r="F27" s="100">
        <v>0</v>
      </c>
      <c r="G27" s="100"/>
      <c r="H27" s="100">
        <v>9098</v>
      </c>
      <c r="I27" s="100">
        <v>8308</v>
      </c>
      <c r="J27" s="100">
        <v>732</v>
      </c>
      <c r="K27" s="26">
        <v>0</v>
      </c>
      <c r="L27" s="26">
        <v>58</v>
      </c>
      <c r="M27" s="26">
        <v>0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37857</v>
      </c>
      <c r="C30" s="100">
        <v>26464</v>
      </c>
      <c r="D30" s="100">
        <v>23712</v>
      </c>
      <c r="E30" s="100">
        <v>2752</v>
      </c>
      <c r="F30" s="100">
        <v>0</v>
      </c>
      <c r="G30" s="100"/>
      <c r="H30" s="100">
        <v>11393</v>
      </c>
      <c r="I30" s="100">
        <v>10174</v>
      </c>
      <c r="J30" s="100">
        <v>1074</v>
      </c>
      <c r="K30" s="100">
        <v>0</v>
      </c>
      <c r="L30" s="100">
        <v>145</v>
      </c>
      <c r="M30" s="100">
        <v>0</v>
      </c>
      <c r="N30" s="100">
        <v>0</v>
      </c>
    </row>
    <row r="31" spans="1:14">
      <c r="A31" s="29" t="s">
        <v>124</v>
      </c>
      <c r="B31" s="100">
        <v>954</v>
      </c>
      <c r="C31" s="100">
        <v>953</v>
      </c>
      <c r="D31" s="100">
        <v>784</v>
      </c>
      <c r="E31" s="100">
        <v>169</v>
      </c>
      <c r="F31" s="100">
        <v>0</v>
      </c>
      <c r="G31" s="100"/>
      <c r="H31" s="100">
        <v>1</v>
      </c>
      <c r="I31" s="100">
        <v>0</v>
      </c>
      <c r="J31" s="100">
        <v>1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27699</v>
      </c>
      <c r="C32" s="100">
        <v>16452</v>
      </c>
      <c r="D32" s="100">
        <v>13869</v>
      </c>
      <c r="E32" s="100">
        <v>2583</v>
      </c>
      <c r="F32" s="100">
        <v>0</v>
      </c>
      <c r="G32" s="100"/>
      <c r="H32" s="100">
        <v>11247</v>
      </c>
      <c r="I32" s="100">
        <v>10174</v>
      </c>
      <c r="J32" s="100">
        <v>1073</v>
      </c>
      <c r="K32" s="26">
        <v>0</v>
      </c>
      <c r="L32" s="26" t="s">
        <v>161</v>
      </c>
      <c r="M32" s="26">
        <v>0</v>
      </c>
      <c r="N32" s="26">
        <v>0</v>
      </c>
    </row>
    <row r="33" spans="1:14">
      <c r="A33" s="29" t="s">
        <v>14</v>
      </c>
      <c r="B33" s="100">
        <v>9059</v>
      </c>
      <c r="C33" s="100">
        <v>9059</v>
      </c>
      <c r="D33" s="100">
        <v>9059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145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145</v>
      </c>
      <c r="I34" s="100">
        <v>0</v>
      </c>
      <c r="J34" s="100">
        <v>0</v>
      </c>
      <c r="K34" s="26">
        <v>0</v>
      </c>
      <c r="L34" s="26">
        <v>145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47835</v>
      </c>
      <c r="C36" s="100">
        <v>26432</v>
      </c>
      <c r="D36" s="100">
        <v>23678</v>
      </c>
      <c r="E36" s="100">
        <v>2754</v>
      </c>
      <c r="F36" s="100">
        <v>0</v>
      </c>
      <c r="G36" s="100"/>
      <c r="H36" s="100">
        <v>21403</v>
      </c>
      <c r="I36" s="100">
        <v>20205</v>
      </c>
      <c r="J36" s="100">
        <v>1072</v>
      </c>
      <c r="K36" s="100">
        <v>0</v>
      </c>
      <c r="L36" s="100">
        <v>126</v>
      </c>
      <c r="M36" s="100">
        <v>0</v>
      </c>
      <c r="N36" s="100">
        <v>0</v>
      </c>
    </row>
    <row r="37" spans="1:14">
      <c r="A37" s="29" t="s">
        <v>15</v>
      </c>
      <c r="B37" s="100">
        <v>2651</v>
      </c>
      <c r="C37" s="100">
        <v>1877</v>
      </c>
      <c r="D37" s="100">
        <v>1749</v>
      </c>
      <c r="E37" s="100">
        <v>128</v>
      </c>
      <c r="F37" s="100">
        <v>0</v>
      </c>
      <c r="G37" s="100"/>
      <c r="H37" s="100">
        <v>774</v>
      </c>
      <c r="I37" s="100">
        <v>689</v>
      </c>
      <c r="J37" s="100">
        <v>82</v>
      </c>
      <c r="K37" s="26">
        <v>0</v>
      </c>
      <c r="L37" s="26">
        <v>3</v>
      </c>
      <c r="M37" s="26">
        <v>0</v>
      </c>
      <c r="N37" s="26">
        <v>0</v>
      </c>
    </row>
    <row r="38" spans="1:14">
      <c r="A38" s="29" t="s">
        <v>16</v>
      </c>
      <c r="B38" s="100">
        <v>45182</v>
      </c>
      <c r="C38" s="100">
        <v>24553</v>
      </c>
      <c r="D38" s="100">
        <v>21927</v>
      </c>
      <c r="E38" s="100">
        <v>2626</v>
      </c>
      <c r="F38" s="100">
        <v>0</v>
      </c>
      <c r="G38" s="100"/>
      <c r="H38" s="100">
        <v>20629</v>
      </c>
      <c r="I38" s="100">
        <v>19516</v>
      </c>
      <c r="J38" s="100">
        <v>990</v>
      </c>
      <c r="K38" s="26">
        <v>0</v>
      </c>
      <c r="L38" s="26">
        <v>123</v>
      </c>
      <c r="M38" s="26">
        <v>0</v>
      </c>
      <c r="N38" s="26">
        <v>0</v>
      </c>
    </row>
    <row r="39" spans="1:14">
      <c r="A39" s="29" t="s">
        <v>67</v>
      </c>
      <c r="B39" s="100">
        <v>2</v>
      </c>
      <c r="C39" s="100">
        <v>2</v>
      </c>
      <c r="D39" s="100">
        <v>2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47835</v>
      </c>
      <c r="C41" s="100">
        <v>26432</v>
      </c>
      <c r="D41" s="100">
        <v>23678</v>
      </c>
      <c r="E41" s="100">
        <v>2754</v>
      </c>
      <c r="F41" s="100">
        <v>0</v>
      </c>
      <c r="G41" s="100"/>
      <c r="H41" s="100">
        <v>21403</v>
      </c>
      <c r="I41" s="100">
        <v>20205</v>
      </c>
      <c r="J41" s="100">
        <v>1072</v>
      </c>
      <c r="K41" s="100">
        <v>0</v>
      </c>
      <c r="L41" s="100">
        <v>126</v>
      </c>
      <c r="M41" s="100">
        <v>0</v>
      </c>
      <c r="N41" s="100">
        <v>0</v>
      </c>
    </row>
    <row r="42" spans="1:14">
      <c r="A42" s="29" t="s">
        <v>24</v>
      </c>
      <c r="B42" s="100">
        <v>3494</v>
      </c>
      <c r="C42" s="100">
        <v>1854</v>
      </c>
      <c r="D42" s="100">
        <v>1786</v>
      </c>
      <c r="E42" s="100">
        <v>68</v>
      </c>
      <c r="F42" s="100">
        <v>0</v>
      </c>
      <c r="G42" s="100"/>
      <c r="H42" s="100">
        <v>1640</v>
      </c>
      <c r="I42" s="100">
        <v>1566</v>
      </c>
      <c r="J42" s="100">
        <v>71</v>
      </c>
      <c r="K42" s="26" t="s">
        <v>161</v>
      </c>
      <c r="L42" s="26">
        <v>3</v>
      </c>
      <c r="M42" s="26">
        <v>0</v>
      </c>
      <c r="N42" s="26">
        <v>0</v>
      </c>
    </row>
    <row r="43" spans="1:14">
      <c r="A43" s="29" t="s">
        <v>25</v>
      </c>
      <c r="B43" s="100">
        <v>44341</v>
      </c>
      <c r="C43" s="100">
        <v>24578</v>
      </c>
      <c r="D43" s="100">
        <v>21892</v>
      </c>
      <c r="E43" s="100">
        <v>2686</v>
      </c>
      <c r="F43" s="100">
        <v>0</v>
      </c>
      <c r="G43" s="100"/>
      <c r="H43" s="100">
        <v>19763</v>
      </c>
      <c r="I43" s="100">
        <v>18639</v>
      </c>
      <c r="J43" s="100">
        <v>1001</v>
      </c>
      <c r="K43" s="26" t="s">
        <v>161</v>
      </c>
      <c r="L43" s="26">
        <v>123</v>
      </c>
      <c r="M43" s="26">
        <v>0</v>
      </c>
      <c r="N43" s="26">
        <v>0</v>
      </c>
    </row>
    <row r="44" spans="1:14">
      <c r="A44" s="29" t="s">
        <v>67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110076</v>
      </c>
      <c r="C47" s="100">
        <v>3949</v>
      </c>
      <c r="D47" s="100">
        <v>0</v>
      </c>
      <c r="E47" s="100">
        <v>3949</v>
      </c>
      <c r="F47" s="100">
        <v>0</v>
      </c>
      <c r="G47" s="100"/>
      <c r="H47" s="100">
        <v>106127</v>
      </c>
      <c r="I47" s="100">
        <v>100325</v>
      </c>
      <c r="J47" s="100">
        <v>5712</v>
      </c>
      <c r="K47" s="26">
        <v>0</v>
      </c>
      <c r="L47" s="26">
        <v>90</v>
      </c>
      <c r="M47" s="26">
        <v>0</v>
      </c>
      <c r="N47" s="26">
        <v>0</v>
      </c>
    </row>
    <row r="48" spans="1:14">
      <c r="A48" s="29" t="s">
        <v>74</v>
      </c>
      <c r="B48" s="100">
        <v>51619</v>
      </c>
      <c r="C48" s="100">
        <v>30494</v>
      </c>
      <c r="D48" s="100">
        <v>30494</v>
      </c>
      <c r="E48" s="100">
        <v>0</v>
      </c>
      <c r="F48" s="100">
        <v>0</v>
      </c>
      <c r="G48" s="100"/>
      <c r="H48" s="100">
        <v>21125</v>
      </c>
      <c r="I48" s="100">
        <v>20065</v>
      </c>
      <c r="J48" s="100">
        <v>970</v>
      </c>
      <c r="K48" s="26">
        <v>0</v>
      </c>
      <c r="L48" s="26">
        <v>90</v>
      </c>
      <c r="M48" s="26">
        <v>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6291</v>
      </c>
      <c r="C50" s="100">
        <v>2675</v>
      </c>
      <c r="D50" s="100">
        <v>2458</v>
      </c>
      <c r="E50" s="100">
        <v>217</v>
      </c>
      <c r="F50" s="100">
        <v>0</v>
      </c>
      <c r="G50" s="100"/>
      <c r="H50" s="100">
        <v>3616</v>
      </c>
      <c r="I50" s="100">
        <v>3397</v>
      </c>
      <c r="J50" s="100">
        <v>202</v>
      </c>
      <c r="K50" s="100">
        <v>0</v>
      </c>
      <c r="L50" s="100">
        <v>17</v>
      </c>
      <c r="M50" s="100">
        <v>0</v>
      </c>
      <c r="N50" s="100">
        <v>0</v>
      </c>
    </row>
    <row r="51" spans="1:14">
      <c r="A51" s="29" t="s">
        <v>126</v>
      </c>
      <c r="B51" s="100">
        <v>5797</v>
      </c>
      <c r="C51" s="100">
        <v>2441</v>
      </c>
      <c r="D51" s="100">
        <v>2227</v>
      </c>
      <c r="E51" s="100">
        <v>214</v>
      </c>
      <c r="F51" s="100">
        <v>0</v>
      </c>
      <c r="G51" s="100"/>
      <c r="H51" s="100">
        <v>3356</v>
      </c>
      <c r="I51" s="100">
        <v>3150</v>
      </c>
      <c r="J51" s="100">
        <v>189</v>
      </c>
      <c r="K51" s="26">
        <v>0</v>
      </c>
      <c r="L51" s="26">
        <v>17</v>
      </c>
      <c r="M51" s="26">
        <v>0</v>
      </c>
      <c r="N51" s="26">
        <v>0</v>
      </c>
    </row>
    <row r="52" spans="1:14">
      <c r="A52" s="31" t="s">
        <v>31</v>
      </c>
      <c r="B52" s="100">
        <v>494</v>
      </c>
      <c r="C52" s="100">
        <v>234</v>
      </c>
      <c r="D52" s="100">
        <v>231</v>
      </c>
      <c r="E52" s="100">
        <v>3</v>
      </c>
      <c r="F52" s="100">
        <v>0</v>
      </c>
      <c r="G52" s="100">
        <v>0</v>
      </c>
      <c r="H52" s="100">
        <v>260</v>
      </c>
      <c r="I52" s="100">
        <v>247</v>
      </c>
      <c r="J52" s="100">
        <v>13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243</v>
      </c>
      <c r="C53" s="100">
        <v>82</v>
      </c>
      <c r="D53" s="100">
        <v>79</v>
      </c>
      <c r="E53" s="100">
        <v>3</v>
      </c>
      <c r="F53" s="100">
        <v>0</v>
      </c>
      <c r="G53" s="100"/>
      <c r="H53" s="100">
        <v>161</v>
      </c>
      <c r="I53" s="100">
        <v>159</v>
      </c>
      <c r="J53" s="100">
        <v>2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251</v>
      </c>
      <c r="C54" s="100">
        <v>152</v>
      </c>
      <c r="D54" s="100">
        <v>152</v>
      </c>
      <c r="E54" s="100">
        <v>0</v>
      </c>
      <c r="F54" s="100">
        <v>0</v>
      </c>
      <c r="G54" s="100"/>
      <c r="H54" s="100">
        <v>99</v>
      </c>
      <c r="I54" s="100">
        <v>88</v>
      </c>
      <c r="J54" s="100">
        <v>11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637</v>
      </c>
      <c r="C57" s="100">
        <v>409</v>
      </c>
      <c r="D57" s="100">
        <v>409</v>
      </c>
      <c r="E57" s="100">
        <v>0</v>
      </c>
      <c r="F57" s="100">
        <v>0</v>
      </c>
      <c r="G57" s="100"/>
      <c r="H57" s="100">
        <v>228</v>
      </c>
      <c r="I57" s="100">
        <v>209</v>
      </c>
      <c r="J57" s="100">
        <v>19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4" ht="5.0999999999999996" customHeight="1">
      <c r="L60" s="84"/>
      <c r="M60" s="32"/>
      <c r="N60" s="10"/>
    </row>
    <row r="61" spans="1:14">
      <c r="A61" s="11" t="s">
        <v>141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>
      <c r="A62" s="11" t="s">
        <v>128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L5:L6"/>
    <mergeCell ref="M5:M6"/>
    <mergeCell ref="H5:H6"/>
    <mergeCell ref="I5:I6"/>
    <mergeCell ref="J5:J6"/>
    <mergeCell ref="K5:K6"/>
    <mergeCell ref="N5:N6"/>
    <mergeCell ref="A4:A6"/>
    <mergeCell ref="B4:B6"/>
    <mergeCell ref="C4:F4"/>
    <mergeCell ref="G4:G6"/>
    <mergeCell ref="E5:E6"/>
    <mergeCell ref="F5:F6"/>
    <mergeCell ref="C5:C6"/>
    <mergeCell ref="D5:D6"/>
  </mergeCells>
  <phoneticPr fontId="15" type="noConversion"/>
  <conditionalFormatting sqref="I36:N36 E17:J17 I19:N19 I24:N24 I41:N41 I9:N10 I30:N30 J51 I18:J18 I11:J16 E9:H16 I20:J23 I29:J29 E28:J28 E18:H27 I25:J27 I31:J35 I37:J40 I42:I51 J50:N50 J42:J49 D52:F54 I53:J54 B55:J58 B9:C54 D9:D51 G29:H54 E29:F51 I52:N52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  <colBreaks count="1" manualBreakCount="1">
    <brk id="12" max="5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65"/>
  <dimension ref="A1:O69"/>
  <sheetViews>
    <sheetView zoomScale="85" zoomScaleNormal="85" zoomScaleSheetLayoutView="90" workbookViewId="0"/>
  </sheetViews>
  <sheetFormatPr baseColWidth="10" defaultRowHeight="12.75"/>
  <cols>
    <col min="1" max="1" width="28.5703125" style="17" customWidth="1"/>
    <col min="2" max="2" width="7.7109375" style="3" customWidth="1"/>
    <col min="3" max="3" width="8.28515625" style="3" customWidth="1"/>
    <col min="4" max="4" width="10.85546875" style="3" customWidth="1"/>
    <col min="5" max="5" width="9" style="3" customWidth="1"/>
    <col min="6" max="6" width="8.42578125" style="3" hidden="1" customWidth="1"/>
    <col min="7" max="7" width="0.42578125" style="17" customWidth="1"/>
    <col min="8" max="8" width="8.28515625" style="3" customWidth="1"/>
    <col min="9" max="9" width="7.42578125" style="3" customWidth="1"/>
    <col min="10" max="10" width="7.85546875" style="3" customWidth="1"/>
    <col min="11" max="11" width="7.7109375" style="3" customWidth="1"/>
    <col min="12" max="12" width="8.5703125" style="3" customWidth="1"/>
    <col min="13" max="13" width="7.85546875" style="3" customWidth="1"/>
    <col min="14" max="14" width="8" style="3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84</v>
      </c>
      <c r="O1" s="31"/>
    </row>
    <row r="2" spans="1:15" s="21" customFormat="1" ht="15.95" customHeight="1">
      <c r="A2" s="22" t="s">
        <v>40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35" t="s">
        <v>4</v>
      </c>
      <c r="M5" s="116" t="s">
        <v>10</v>
      </c>
      <c r="N5" s="116" t="s">
        <v>69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36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734407</v>
      </c>
      <c r="C9" s="100">
        <v>327520</v>
      </c>
      <c r="D9" s="100">
        <v>324841</v>
      </c>
      <c r="E9" s="100">
        <v>2679</v>
      </c>
      <c r="F9" s="100">
        <v>0</v>
      </c>
      <c r="G9" s="100"/>
      <c r="H9" s="100">
        <v>406887</v>
      </c>
      <c r="I9" s="100">
        <v>281058</v>
      </c>
      <c r="J9" s="100">
        <v>93353</v>
      </c>
      <c r="K9" s="100">
        <v>4563</v>
      </c>
      <c r="L9" s="100">
        <v>18629</v>
      </c>
      <c r="M9" s="100">
        <v>4325</v>
      </c>
      <c r="N9" s="100">
        <v>4959</v>
      </c>
    </row>
    <row r="10" spans="1:15">
      <c r="A10" s="29" t="s">
        <v>23</v>
      </c>
      <c r="B10" s="100">
        <v>181573</v>
      </c>
      <c r="C10" s="100">
        <v>99155</v>
      </c>
      <c r="D10" s="100">
        <v>98793</v>
      </c>
      <c r="E10" s="100">
        <v>362</v>
      </c>
      <c r="F10" s="100">
        <v>0</v>
      </c>
      <c r="G10" s="100"/>
      <c r="H10" s="100">
        <v>82418</v>
      </c>
      <c r="I10" s="100">
        <v>39785</v>
      </c>
      <c r="J10" s="100">
        <v>34138</v>
      </c>
      <c r="K10" s="100">
        <v>945</v>
      </c>
      <c r="L10" s="100">
        <v>3076</v>
      </c>
      <c r="M10" s="100">
        <v>1047</v>
      </c>
      <c r="N10" s="100">
        <v>3427</v>
      </c>
    </row>
    <row r="11" spans="1:15">
      <c r="A11" s="29" t="s">
        <v>27</v>
      </c>
      <c r="B11" s="100">
        <v>61999</v>
      </c>
      <c r="C11" s="100">
        <v>25621</v>
      </c>
      <c r="D11" s="100">
        <v>25465</v>
      </c>
      <c r="E11" s="100">
        <v>156</v>
      </c>
      <c r="F11" s="100">
        <v>0</v>
      </c>
      <c r="G11" s="100"/>
      <c r="H11" s="100">
        <v>36378</v>
      </c>
      <c r="I11" s="100">
        <v>25043</v>
      </c>
      <c r="J11" s="100">
        <v>8072</v>
      </c>
      <c r="K11" s="26">
        <v>622</v>
      </c>
      <c r="L11" s="26">
        <v>1382</v>
      </c>
      <c r="M11" s="26">
        <v>241</v>
      </c>
      <c r="N11" s="26">
        <v>1018</v>
      </c>
    </row>
    <row r="12" spans="1:15">
      <c r="A12" s="29" t="s">
        <v>108</v>
      </c>
      <c r="B12" s="100">
        <v>55503</v>
      </c>
      <c r="C12" s="100">
        <v>31206</v>
      </c>
      <c r="D12" s="100">
        <v>31063</v>
      </c>
      <c r="E12" s="100">
        <v>143</v>
      </c>
      <c r="F12" s="100">
        <v>0</v>
      </c>
      <c r="G12" s="100"/>
      <c r="H12" s="100">
        <v>24297</v>
      </c>
      <c r="I12" s="100">
        <v>11226</v>
      </c>
      <c r="J12" s="100">
        <v>10618</v>
      </c>
      <c r="K12" s="26">
        <v>224</v>
      </c>
      <c r="L12" s="26">
        <v>899</v>
      </c>
      <c r="M12" s="26">
        <v>191</v>
      </c>
      <c r="N12" s="26">
        <v>1139</v>
      </c>
    </row>
    <row r="13" spans="1:15">
      <c r="A13" s="29" t="s">
        <v>28</v>
      </c>
      <c r="B13" s="100">
        <v>64071</v>
      </c>
      <c r="C13" s="100">
        <v>42328</v>
      </c>
      <c r="D13" s="100">
        <v>42265</v>
      </c>
      <c r="E13" s="100">
        <v>63</v>
      </c>
      <c r="F13" s="100">
        <v>0</v>
      </c>
      <c r="G13" s="100"/>
      <c r="H13" s="100">
        <v>21743</v>
      </c>
      <c r="I13" s="100">
        <v>3516</v>
      </c>
      <c r="J13" s="100">
        <v>15448</v>
      </c>
      <c r="K13" s="26">
        <v>99</v>
      </c>
      <c r="L13" s="26">
        <v>795</v>
      </c>
      <c r="M13" s="26">
        <v>615</v>
      </c>
      <c r="N13" s="26">
        <v>1270</v>
      </c>
    </row>
    <row r="14" spans="1:15">
      <c r="A14" s="29" t="s">
        <v>6</v>
      </c>
      <c r="B14" s="100">
        <v>552834</v>
      </c>
      <c r="C14" s="100">
        <v>228365</v>
      </c>
      <c r="D14" s="100">
        <v>226048</v>
      </c>
      <c r="E14" s="100">
        <v>2317</v>
      </c>
      <c r="F14" s="100">
        <v>0</v>
      </c>
      <c r="G14" s="100"/>
      <c r="H14" s="100">
        <v>324469</v>
      </c>
      <c r="I14" s="100">
        <v>241273</v>
      </c>
      <c r="J14" s="100">
        <v>59215</v>
      </c>
      <c r="K14" s="26">
        <v>3618</v>
      </c>
      <c r="L14" s="26">
        <v>15553</v>
      </c>
      <c r="M14" s="26">
        <v>3278</v>
      </c>
      <c r="N14" s="26">
        <v>1532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31141</v>
      </c>
      <c r="C17" s="100">
        <v>15876</v>
      </c>
      <c r="D17" s="100">
        <v>15493</v>
      </c>
      <c r="E17" s="100">
        <v>383</v>
      </c>
      <c r="F17" s="100">
        <v>0</v>
      </c>
      <c r="G17" s="100"/>
      <c r="H17" s="100">
        <v>15265</v>
      </c>
      <c r="I17" s="105" t="s">
        <v>163</v>
      </c>
      <c r="J17" s="100">
        <v>11644</v>
      </c>
      <c r="K17" s="106" t="s">
        <v>161</v>
      </c>
      <c r="L17" s="26">
        <v>3426</v>
      </c>
      <c r="M17" s="26">
        <v>27</v>
      </c>
      <c r="N17" s="26">
        <v>168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60798</v>
      </c>
      <c r="C19" s="100">
        <v>18524</v>
      </c>
      <c r="D19" s="100">
        <v>17516</v>
      </c>
      <c r="E19" s="100">
        <v>1008</v>
      </c>
      <c r="F19" s="100">
        <v>0</v>
      </c>
      <c r="G19" s="100"/>
      <c r="H19" s="100">
        <v>42274</v>
      </c>
      <c r="I19" s="100">
        <v>29659</v>
      </c>
      <c r="J19" s="100">
        <v>6614</v>
      </c>
      <c r="K19" s="100">
        <v>0</v>
      </c>
      <c r="L19" s="100">
        <v>5640</v>
      </c>
      <c r="M19" s="100">
        <v>196</v>
      </c>
      <c r="N19" s="100">
        <v>165</v>
      </c>
    </row>
    <row r="20" spans="1:14">
      <c r="A20" s="29" t="s">
        <v>22</v>
      </c>
      <c r="B20" s="100">
        <v>33743</v>
      </c>
      <c r="C20" s="100">
        <v>12844</v>
      </c>
      <c r="D20" s="100">
        <v>12529</v>
      </c>
      <c r="E20" s="100">
        <v>315</v>
      </c>
      <c r="F20" s="100">
        <v>0</v>
      </c>
      <c r="G20" s="100"/>
      <c r="H20" s="100">
        <v>20899</v>
      </c>
      <c r="I20" s="100">
        <v>15894</v>
      </c>
      <c r="J20" s="100">
        <v>3554</v>
      </c>
      <c r="K20" s="106" t="s">
        <v>161</v>
      </c>
      <c r="L20" s="26">
        <v>1324</v>
      </c>
      <c r="M20" s="26">
        <v>30</v>
      </c>
      <c r="N20" s="26">
        <v>97</v>
      </c>
    </row>
    <row r="21" spans="1:14" ht="12" customHeight="1">
      <c r="A21" s="29" t="s">
        <v>6</v>
      </c>
      <c r="B21" s="100">
        <v>27055</v>
      </c>
      <c r="C21" s="100">
        <v>5680</v>
      </c>
      <c r="D21" s="100">
        <v>4987</v>
      </c>
      <c r="E21" s="100">
        <v>693</v>
      </c>
      <c r="F21" s="100">
        <v>0</v>
      </c>
      <c r="G21" s="100"/>
      <c r="H21" s="100">
        <v>21375</v>
      </c>
      <c r="I21" s="100">
        <v>13765</v>
      </c>
      <c r="J21" s="100">
        <v>3060</v>
      </c>
      <c r="K21" s="106" t="s">
        <v>161</v>
      </c>
      <c r="L21" s="26">
        <v>4316</v>
      </c>
      <c r="M21" s="26">
        <v>166</v>
      </c>
      <c r="N21" s="26">
        <v>68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125479</v>
      </c>
      <c r="C24" s="100">
        <v>73509</v>
      </c>
      <c r="D24" s="100">
        <v>73509</v>
      </c>
      <c r="E24" s="100">
        <v>0</v>
      </c>
      <c r="F24" s="100">
        <v>0</v>
      </c>
      <c r="G24" s="100"/>
      <c r="H24" s="100">
        <v>51970</v>
      </c>
      <c r="I24" s="100">
        <v>39458</v>
      </c>
      <c r="J24" s="100">
        <v>7591</v>
      </c>
      <c r="K24" s="100">
        <v>423</v>
      </c>
      <c r="L24" s="100">
        <v>3546</v>
      </c>
      <c r="M24" s="100">
        <v>696</v>
      </c>
      <c r="N24" s="100">
        <v>256</v>
      </c>
    </row>
    <row r="25" spans="1:14">
      <c r="A25" s="29" t="s">
        <v>7</v>
      </c>
      <c r="B25" s="100">
        <v>67921</v>
      </c>
      <c r="C25" s="100">
        <v>43923</v>
      </c>
      <c r="D25" s="100">
        <v>43923</v>
      </c>
      <c r="E25" s="100">
        <v>0</v>
      </c>
      <c r="F25" s="100">
        <v>0</v>
      </c>
      <c r="G25" s="100"/>
      <c r="H25" s="100">
        <v>23998</v>
      </c>
      <c r="I25" s="100">
        <v>18369</v>
      </c>
      <c r="J25" s="100">
        <v>2857</v>
      </c>
      <c r="K25" s="26">
        <v>187</v>
      </c>
      <c r="L25" s="26">
        <v>2228</v>
      </c>
      <c r="M25" s="26">
        <v>240</v>
      </c>
      <c r="N25" s="26">
        <v>117</v>
      </c>
    </row>
    <row r="26" spans="1:14">
      <c r="A26" s="29" t="s">
        <v>8</v>
      </c>
      <c r="B26" s="100">
        <v>1295</v>
      </c>
      <c r="C26" s="100">
        <v>850</v>
      </c>
      <c r="D26" s="100">
        <v>850</v>
      </c>
      <c r="E26" s="105">
        <v>0</v>
      </c>
      <c r="F26" s="100">
        <v>0</v>
      </c>
      <c r="G26" s="100"/>
      <c r="H26" s="100">
        <v>445</v>
      </c>
      <c r="I26" s="100">
        <v>252</v>
      </c>
      <c r="J26" s="100">
        <v>56</v>
      </c>
      <c r="K26" s="26">
        <v>0</v>
      </c>
      <c r="L26" s="26">
        <v>45</v>
      </c>
      <c r="M26" s="26">
        <v>0</v>
      </c>
      <c r="N26" s="26">
        <v>92</v>
      </c>
    </row>
    <row r="27" spans="1:14">
      <c r="A27" s="29" t="s">
        <v>9</v>
      </c>
      <c r="B27" s="100">
        <v>56129</v>
      </c>
      <c r="C27" s="100">
        <v>28614</v>
      </c>
      <c r="D27" s="100">
        <v>28614</v>
      </c>
      <c r="E27" s="100">
        <v>0</v>
      </c>
      <c r="F27" s="100">
        <v>0</v>
      </c>
      <c r="G27" s="100"/>
      <c r="H27" s="100">
        <v>27515</v>
      </c>
      <c r="I27" s="100">
        <v>20837</v>
      </c>
      <c r="J27" s="100">
        <v>4678</v>
      </c>
      <c r="K27" s="26">
        <v>224</v>
      </c>
      <c r="L27" s="26">
        <v>1273</v>
      </c>
      <c r="M27" s="26">
        <v>456</v>
      </c>
      <c r="N27" s="26">
        <v>47</v>
      </c>
    </row>
    <row r="28" spans="1:14">
      <c r="A28" s="29" t="s">
        <v>67</v>
      </c>
      <c r="B28" s="100">
        <v>134</v>
      </c>
      <c r="C28" s="100">
        <v>122</v>
      </c>
      <c r="D28" s="100">
        <v>122</v>
      </c>
      <c r="E28" s="100">
        <v>0</v>
      </c>
      <c r="F28" s="100">
        <v>0</v>
      </c>
      <c r="G28" s="100"/>
      <c r="H28" s="100">
        <v>12</v>
      </c>
      <c r="I28" s="100">
        <v>0</v>
      </c>
      <c r="J28" s="100">
        <v>0</v>
      </c>
      <c r="K28" s="26">
        <v>12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125479</v>
      </c>
      <c r="C30" s="100">
        <v>73509</v>
      </c>
      <c r="D30" s="100">
        <v>73509</v>
      </c>
      <c r="E30" s="100">
        <v>0</v>
      </c>
      <c r="F30" s="100">
        <v>0</v>
      </c>
      <c r="G30" s="100"/>
      <c r="H30" s="100">
        <v>51970</v>
      </c>
      <c r="I30" s="100">
        <v>39458</v>
      </c>
      <c r="J30" s="100">
        <v>7591</v>
      </c>
      <c r="K30" s="100">
        <v>423</v>
      </c>
      <c r="L30" s="100">
        <v>3546</v>
      </c>
      <c r="M30" s="100">
        <v>696</v>
      </c>
      <c r="N30" s="100">
        <v>256</v>
      </c>
    </row>
    <row r="31" spans="1:14">
      <c r="A31" s="29" t="s">
        <v>124</v>
      </c>
      <c r="B31" s="100">
        <v>1</v>
      </c>
      <c r="C31" s="100">
        <v>1</v>
      </c>
      <c r="D31" s="100">
        <v>1</v>
      </c>
      <c r="E31" s="100">
        <v>0</v>
      </c>
      <c r="F31" s="100">
        <v>0</v>
      </c>
      <c r="G31" s="100"/>
      <c r="H31" s="100">
        <v>0</v>
      </c>
      <c r="I31" s="100">
        <v>0</v>
      </c>
      <c r="J31" s="100">
        <v>0</v>
      </c>
      <c r="K31" s="26">
        <v>0</v>
      </c>
      <c r="L31" s="10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52774</v>
      </c>
      <c r="C32" s="100">
        <v>25324</v>
      </c>
      <c r="D32" s="100">
        <v>25324</v>
      </c>
      <c r="E32" s="100">
        <v>0</v>
      </c>
      <c r="F32" s="100">
        <v>0</v>
      </c>
      <c r="G32" s="100"/>
      <c r="H32" s="100">
        <v>27450</v>
      </c>
      <c r="I32" s="100">
        <v>24033</v>
      </c>
      <c r="J32" s="100">
        <v>3208</v>
      </c>
      <c r="K32" s="26">
        <v>0</v>
      </c>
      <c r="L32" s="106" t="s">
        <v>161</v>
      </c>
      <c r="M32" s="26">
        <v>0</v>
      </c>
      <c r="N32" s="26">
        <v>209</v>
      </c>
    </row>
    <row r="33" spans="1:14">
      <c r="A33" s="29" t="s">
        <v>14</v>
      </c>
      <c r="B33" s="100">
        <v>69158</v>
      </c>
      <c r="C33" s="100">
        <v>48184</v>
      </c>
      <c r="D33" s="100">
        <v>48184</v>
      </c>
      <c r="E33" s="105">
        <v>0</v>
      </c>
      <c r="F33" s="100">
        <v>0</v>
      </c>
      <c r="G33" s="100"/>
      <c r="H33" s="100">
        <v>20974</v>
      </c>
      <c r="I33" s="100">
        <v>15425</v>
      </c>
      <c r="J33" s="100">
        <v>4383</v>
      </c>
      <c r="K33" s="26">
        <v>423</v>
      </c>
      <c r="L33" s="106" t="s">
        <v>161</v>
      </c>
      <c r="M33" s="26">
        <v>696</v>
      </c>
      <c r="N33" s="26">
        <v>47</v>
      </c>
    </row>
    <row r="34" spans="1:14">
      <c r="A34" s="29" t="s">
        <v>67</v>
      </c>
      <c r="B34" s="100">
        <v>3546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3546</v>
      </c>
      <c r="I34" s="100">
        <v>0</v>
      </c>
      <c r="J34" s="100">
        <v>0</v>
      </c>
      <c r="K34" s="26">
        <v>0</v>
      </c>
      <c r="L34" s="26">
        <v>3546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125793</v>
      </c>
      <c r="C36" s="100">
        <v>73448</v>
      </c>
      <c r="D36" s="100">
        <v>73448</v>
      </c>
      <c r="E36" s="100">
        <v>0</v>
      </c>
      <c r="F36" s="100">
        <v>0</v>
      </c>
      <c r="G36" s="100"/>
      <c r="H36" s="100">
        <v>52345</v>
      </c>
      <c r="I36" s="100">
        <v>39576</v>
      </c>
      <c r="J36" s="100">
        <v>7605</v>
      </c>
      <c r="K36" s="100">
        <v>423</v>
      </c>
      <c r="L36" s="100">
        <v>3721</v>
      </c>
      <c r="M36" s="100">
        <v>764</v>
      </c>
      <c r="N36" s="100">
        <v>256</v>
      </c>
    </row>
    <row r="37" spans="1:14">
      <c r="A37" s="29" t="s">
        <v>15</v>
      </c>
      <c r="B37" s="100">
        <v>14787</v>
      </c>
      <c r="C37" s="100">
        <v>10480</v>
      </c>
      <c r="D37" s="100">
        <v>10480</v>
      </c>
      <c r="E37" s="100">
        <v>0</v>
      </c>
      <c r="F37" s="100">
        <v>0</v>
      </c>
      <c r="G37" s="100"/>
      <c r="H37" s="100">
        <v>4307</v>
      </c>
      <c r="I37" s="100">
        <v>2620</v>
      </c>
      <c r="J37" s="100">
        <v>1077</v>
      </c>
      <c r="K37" s="26">
        <v>37</v>
      </c>
      <c r="L37" s="26">
        <v>491</v>
      </c>
      <c r="M37" s="26">
        <v>51</v>
      </c>
      <c r="N37" s="26">
        <v>31</v>
      </c>
    </row>
    <row r="38" spans="1:14">
      <c r="A38" s="29" t="s">
        <v>16</v>
      </c>
      <c r="B38" s="100">
        <v>110026</v>
      </c>
      <c r="C38" s="100">
        <v>62684</v>
      </c>
      <c r="D38" s="100">
        <v>62684</v>
      </c>
      <c r="E38" s="100">
        <v>0</v>
      </c>
      <c r="F38" s="100">
        <v>0</v>
      </c>
      <c r="G38" s="100"/>
      <c r="H38" s="100">
        <v>47342</v>
      </c>
      <c r="I38" s="100">
        <v>36956</v>
      </c>
      <c r="J38" s="100">
        <v>6528</v>
      </c>
      <c r="K38" s="26">
        <v>386</v>
      </c>
      <c r="L38" s="26">
        <v>3230</v>
      </c>
      <c r="M38" s="26">
        <v>17</v>
      </c>
      <c r="N38" s="26">
        <v>225</v>
      </c>
    </row>
    <row r="39" spans="1:14">
      <c r="A39" s="29" t="s">
        <v>67</v>
      </c>
      <c r="B39" s="100">
        <v>980</v>
      </c>
      <c r="C39" s="100">
        <v>284</v>
      </c>
      <c r="D39" s="100">
        <v>284</v>
      </c>
      <c r="E39" s="100">
        <v>0</v>
      </c>
      <c r="F39" s="100">
        <v>0</v>
      </c>
      <c r="G39" s="100"/>
      <c r="H39" s="100">
        <v>696</v>
      </c>
      <c r="I39" s="100">
        <v>0</v>
      </c>
      <c r="J39" s="100">
        <v>0</v>
      </c>
      <c r="K39" s="26">
        <v>0</v>
      </c>
      <c r="L39" s="26">
        <v>0</v>
      </c>
      <c r="M39" s="26">
        <v>696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125793</v>
      </c>
      <c r="C41" s="100">
        <v>73448</v>
      </c>
      <c r="D41" s="100">
        <v>73448</v>
      </c>
      <c r="E41" s="100">
        <v>0</v>
      </c>
      <c r="F41" s="100">
        <v>0</v>
      </c>
      <c r="G41" s="100"/>
      <c r="H41" s="100">
        <v>52345</v>
      </c>
      <c r="I41" s="100">
        <v>39576</v>
      </c>
      <c r="J41" s="100">
        <v>7605</v>
      </c>
      <c r="K41" s="100">
        <v>423</v>
      </c>
      <c r="L41" s="100">
        <v>3721</v>
      </c>
      <c r="M41" s="100">
        <v>764</v>
      </c>
      <c r="N41" s="100">
        <v>256</v>
      </c>
    </row>
    <row r="42" spans="1:14">
      <c r="A42" s="29" t="s">
        <v>24</v>
      </c>
      <c r="B42" s="100">
        <v>14101</v>
      </c>
      <c r="C42" s="100">
        <v>7655</v>
      </c>
      <c r="D42" s="100">
        <v>7655</v>
      </c>
      <c r="E42" s="100">
        <v>0</v>
      </c>
      <c r="F42" s="100">
        <v>0</v>
      </c>
      <c r="G42" s="100"/>
      <c r="H42" s="100">
        <v>6446</v>
      </c>
      <c r="I42" s="100">
        <v>5347</v>
      </c>
      <c r="J42" s="100">
        <v>630</v>
      </c>
      <c r="K42" s="26" t="s">
        <v>161</v>
      </c>
      <c r="L42" s="26">
        <v>376</v>
      </c>
      <c r="M42" s="26">
        <v>70</v>
      </c>
      <c r="N42" s="26">
        <v>23</v>
      </c>
    </row>
    <row r="43" spans="1:14">
      <c r="A43" s="29" t="s">
        <v>25</v>
      </c>
      <c r="B43" s="100">
        <v>111266</v>
      </c>
      <c r="C43" s="100">
        <v>65790</v>
      </c>
      <c r="D43" s="100">
        <v>65790</v>
      </c>
      <c r="E43" s="100">
        <v>0</v>
      </c>
      <c r="F43" s="100">
        <v>0</v>
      </c>
      <c r="G43" s="100"/>
      <c r="H43" s="100">
        <v>45476</v>
      </c>
      <c r="I43" s="100">
        <v>34229</v>
      </c>
      <c r="J43" s="100">
        <v>6975</v>
      </c>
      <c r="K43" s="26" t="s">
        <v>161</v>
      </c>
      <c r="L43" s="26">
        <v>3345</v>
      </c>
      <c r="M43" s="26">
        <v>694</v>
      </c>
      <c r="N43" s="26">
        <v>233</v>
      </c>
    </row>
    <row r="44" spans="1:14">
      <c r="A44" s="29" t="s">
        <v>67</v>
      </c>
      <c r="B44" s="100">
        <v>426</v>
      </c>
      <c r="C44" s="100">
        <v>3</v>
      </c>
      <c r="D44" s="100">
        <v>3</v>
      </c>
      <c r="E44" s="100">
        <v>0</v>
      </c>
      <c r="F44" s="100">
        <v>0</v>
      </c>
      <c r="G44" s="100"/>
      <c r="H44" s="100">
        <v>423</v>
      </c>
      <c r="I44" s="100">
        <v>0</v>
      </c>
      <c r="J44" s="100">
        <v>0</v>
      </c>
      <c r="K44" s="26">
        <v>423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216736</v>
      </c>
      <c r="C47" s="100">
        <v>0</v>
      </c>
      <c r="D47" s="100">
        <v>0</v>
      </c>
      <c r="E47" s="100">
        <v>0</v>
      </c>
      <c r="F47" s="100">
        <v>0</v>
      </c>
      <c r="G47" s="100"/>
      <c r="H47" s="100">
        <v>216736</v>
      </c>
      <c r="I47" s="100">
        <v>194260</v>
      </c>
      <c r="J47" s="100">
        <v>17604</v>
      </c>
      <c r="K47" s="26">
        <v>76</v>
      </c>
      <c r="L47" s="26">
        <v>4540</v>
      </c>
      <c r="M47" s="26">
        <v>0</v>
      </c>
      <c r="N47" s="26">
        <v>256</v>
      </c>
    </row>
    <row r="48" spans="1:14">
      <c r="A48" s="29" t="s">
        <v>74</v>
      </c>
      <c r="B48" s="100">
        <v>119832</v>
      </c>
      <c r="C48" s="100">
        <v>67904</v>
      </c>
      <c r="D48" s="100">
        <v>67904</v>
      </c>
      <c r="E48" s="100">
        <v>0</v>
      </c>
      <c r="F48" s="100">
        <v>0</v>
      </c>
      <c r="G48" s="100"/>
      <c r="H48" s="100">
        <v>51928</v>
      </c>
      <c r="I48" s="100">
        <v>38852</v>
      </c>
      <c r="J48" s="100">
        <v>7754</v>
      </c>
      <c r="K48" s="26">
        <v>451</v>
      </c>
      <c r="L48" s="26">
        <v>4540</v>
      </c>
      <c r="M48" s="26">
        <v>75</v>
      </c>
      <c r="N48" s="26">
        <v>256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36823</v>
      </c>
      <c r="C50" s="100">
        <v>27875</v>
      </c>
      <c r="D50" s="100">
        <v>27875</v>
      </c>
      <c r="E50" s="100">
        <v>0</v>
      </c>
      <c r="F50" s="100">
        <v>0</v>
      </c>
      <c r="G50" s="100"/>
      <c r="H50" s="100">
        <v>8948</v>
      </c>
      <c r="I50" s="100">
        <v>6522</v>
      </c>
      <c r="J50" s="100">
        <v>1888</v>
      </c>
      <c r="K50" s="100">
        <v>70</v>
      </c>
      <c r="L50" s="101">
        <v>421</v>
      </c>
      <c r="M50" s="100">
        <v>0</v>
      </c>
      <c r="N50" s="100">
        <v>47</v>
      </c>
    </row>
    <row r="51" spans="1:14">
      <c r="A51" s="29" t="s">
        <v>126</v>
      </c>
      <c r="B51" s="100">
        <v>35290</v>
      </c>
      <c r="C51" s="100">
        <v>26967</v>
      </c>
      <c r="D51" s="100">
        <v>26967</v>
      </c>
      <c r="E51" s="100">
        <v>0</v>
      </c>
      <c r="F51" s="100">
        <v>0</v>
      </c>
      <c r="G51" s="100"/>
      <c r="H51" s="100">
        <v>8323</v>
      </c>
      <c r="I51" s="100">
        <v>6000</v>
      </c>
      <c r="J51" s="100">
        <v>1790</v>
      </c>
      <c r="K51" s="26">
        <v>69</v>
      </c>
      <c r="L51" s="101">
        <v>421</v>
      </c>
      <c r="M51" s="26">
        <v>0</v>
      </c>
      <c r="N51" s="26">
        <v>43</v>
      </c>
    </row>
    <row r="52" spans="1:14">
      <c r="A52" s="31" t="s">
        <v>31</v>
      </c>
      <c r="B52" s="100">
        <v>1533</v>
      </c>
      <c r="C52" s="100">
        <v>908</v>
      </c>
      <c r="D52" s="100">
        <v>908</v>
      </c>
      <c r="E52" s="100">
        <v>0</v>
      </c>
      <c r="F52" s="100">
        <v>0</v>
      </c>
      <c r="G52" s="100"/>
      <c r="H52" s="100">
        <v>625</v>
      </c>
      <c r="I52" s="100">
        <v>522</v>
      </c>
      <c r="J52" s="100">
        <v>98</v>
      </c>
      <c r="K52" s="100">
        <v>1</v>
      </c>
      <c r="L52" s="100">
        <v>0</v>
      </c>
      <c r="M52" s="100">
        <v>0</v>
      </c>
      <c r="N52" s="100">
        <v>4</v>
      </c>
    </row>
    <row r="53" spans="1:14">
      <c r="A53" s="31" t="s">
        <v>133</v>
      </c>
      <c r="B53" s="100">
        <v>844</v>
      </c>
      <c r="C53" s="100">
        <v>376</v>
      </c>
      <c r="D53" s="100">
        <v>376</v>
      </c>
      <c r="E53" s="105" t="s">
        <v>164</v>
      </c>
      <c r="F53" s="100">
        <v>0</v>
      </c>
      <c r="G53" s="100"/>
      <c r="H53" s="100">
        <v>468</v>
      </c>
      <c r="I53" s="100">
        <v>416</v>
      </c>
      <c r="J53" s="100">
        <v>48</v>
      </c>
      <c r="K53" s="26">
        <v>0</v>
      </c>
      <c r="L53" s="112" t="s">
        <v>161</v>
      </c>
      <c r="M53" s="26">
        <v>0</v>
      </c>
      <c r="N53" s="26">
        <v>4</v>
      </c>
    </row>
    <row r="54" spans="1:14">
      <c r="A54" s="31" t="s">
        <v>134</v>
      </c>
      <c r="B54" s="100">
        <v>663</v>
      </c>
      <c r="C54" s="100">
        <v>506</v>
      </c>
      <c r="D54" s="100">
        <v>506</v>
      </c>
      <c r="E54" s="105" t="s">
        <v>164</v>
      </c>
      <c r="F54" s="100">
        <v>0</v>
      </c>
      <c r="G54" s="100"/>
      <c r="H54" s="100">
        <v>157</v>
      </c>
      <c r="I54" s="100">
        <v>106</v>
      </c>
      <c r="J54" s="100">
        <v>50</v>
      </c>
      <c r="K54" s="26">
        <v>1</v>
      </c>
      <c r="L54" s="112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26</v>
      </c>
      <c r="C55" s="100">
        <v>26</v>
      </c>
      <c r="D55" s="100">
        <v>26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101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1945</v>
      </c>
      <c r="C57" s="100">
        <v>1451</v>
      </c>
      <c r="D57" s="100">
        <v>1451</v>
      </c>
      <c r="E57" s="100">
        <v>0</v>
      </c>
      <c r="F57" s="100">
        <v>0</v>
      </c>
      <c r="G57" s="100"/>
      <c r="H57" s="100">
        <v>494</v>
      </c>
      <c r="I57" s="100">
        <v>299</v>
      </c>
      <c r="J57" s="100">
        <v>183</v>
      </c>
      <c r="K57" s="26">
        <v>7</v>
      </c>
      <c r="L57" s="106" t="s">
        <v>161</v>
      </c>
      <c r="M57" s="26">
        <v>5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66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34"/>
      <c r="N59" s="43"/>
    </row>
    <row r="60" spans="1:14" ht="5.0999999999999996" customHeight="1"/>
    <row r="61" spans="1:14">
      <c r="A61" s="11" t="s">
        <v>141</v>
      </c>
      <c r="B61" s="71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3"/>
      <c r="N61" s="72"/>
    </row>
    <row r="62" spans="1:14" ht="12.75" customHeight="1">
      <c r="A62" s="11" t="s">
        <v>128</v>
      </c>
      <c r="B62" s="46"/>
      <c r="C62" s="47"/>
      <c r="D62" s="47"/>
      <c r="E62" s="47"/>
      <c r="F62" s="47"/>
      <c r="G62" s="45"/>
      <c r="H62" s="47"/>
      <c r="I62" s="47"/>
      <c r="J62" s="47"/>
      <c r="K62" s="47"/>
      <c r="L62" s="47"/>
      <c r="M62" s="47"/>
      <c r="N62" s="47"/>
    </row>
    <row r="63" spans="1:14">
      <c r="A63" s="11" t="s">
        <v>153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28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D5:D6"/>
    <mergeCell ref="H5:H6"/>
    <mergeCell ref="I5:I6"/>
    <mergeCell ref="J5:J6"/>
    <mergeCell ref="K5:K6"/>
    <mergeCell ref="L5:L6"/>
    <mergeCell ref="M5:M6"/>
    <mergeCell ref="N5:N6"/>
    <mergeCell ref="A4:A6"/>
    <mergeCell ref="B4:B6"/>
    <mergeCell ref="C4:F4"/>
    <mergeCell ref="G4:G6"/>
    <mergeCell ref="E5:E6"/>
    <mergeCell ref="F5:F6"/>
    <mergeCell ref="C5:C6"/>
  </mergeCells>
  <phoneticPr fontId="15" type="noConversion"/>
  <conditionalFormatting sqref="I36:N36 E17:J17 I19:N19 I24:N24 I41:N41 I9:N10 I30:N30 E18:H27 I18:J18 I11:J16 E9:H16 I20:J23 I29:J29 E28:J28 I25:J27 I31:J35 I37:J40 I42:J49 I51:J51 D52:F54 I50:N50 I53:J54 B55:J58 D9:D51 G29:H54 E29:F51 I52:N52 B9:C54">
    <cfRule type="cellIs" dxfId="23" priority="1" stopIfTrue="1" operator="lessThan">
      <formula>0</formula>
    </cfRule>
  </conditionalFormatting>
  <printOptions horizontalCentered="1"/>
  <pageMargins left="0.59055118110236227" right="0.53" top="0.59055118110236227" bottom="0.59055118110236227" header="0" footer="0"/>
  <pageSetup scale="8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66"/>
  <dimension ref="A1:O69"/>
  <sheetViews>
    <sheetView zoomScale="85" zoomScaleNormal="85" zoomScaleSheetLayoutView="90" workbookViewId="0"/>
  </sheetViews>
  <sheetFormatPr baseColWidth="10" defaultRowHeight="12.75"/>
  <cols>
    <col min="1" max="1" width="32.7109375" style="17" customWidth="1"/>
    <col min="2" max="2" width="8" style="3" customWidth="1"/>
    <col min="3" max="3" width="8.28515625" style="3" customWidth="1"/>
    <col min="4" max="4" width="10.28515625" style="3" customWidth="1"/>
    <col min="5" max="5" width="9" style="3" customWidth="1"/>
    <col min="6" max="6" width="9.42578125" style="3" hidden="1" customWidth="1"/>
    <col min="7" max="7" width="0.42578125" style="17" customWidth="1"/>
    <col min="8" max="8" width="8.28515625" style="3" customWidth="1"/>
    <col min="9" max="9" width="7" style="3" customWidth="1"/>
    <col min="10" max="10" width="7.7109375" style="3" customWidth="1"/>
    <col min="11" max="11" width="7.7109375" style="3" hidden="1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K1" s="77"/>
      <c r="L1" s="87" t="s">
        <v>85</v>
      </c>
      <c r="M1" s="19"/>
      <c r="N1" s="19"/>
      <c r="O1" s="19"/>
    </row>
    <row r="2" spans="1:15" s="21" customFormat="1" ht="15.95" customHeight="1">
      <c r="A2" s="22" t="s">
        <v>41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215458</v>
      </c>
      <c r="C9" s="100">
        <v>127057</v>
      </c>
      <c r="D9" s="100">
        <v>94812</v>
      </c>
      <c r="E9" s="100">
        <v>32245</v>
      </c>
      <c r="F9" s="100">
        <v>0</v>
      </c>
      <c r="G9" s="100"/>
      <c r="H9" s="100">
        <v>88401</v>
      </c>
      <c r="I9" s="100">
        <v>77193</v>
      </c>
      <c r="J9" s="100">
        <v>10118</v>
      </c>
      <c r="K9" s="100">
        <v>0</v>
      </c>
      <c r="L9" s="100">
        <v>1090</v>
      </c>
      <c r="M9" s="100">
        <v>0</v>
      </c>
      <c r="N9" s="100">
        <v>0</v>
      </c>
    </row>
    <row r="10" spans="1:15">
      <c r="A10" s="29" t="s">
        <v>23</v>
      </c>
      <c r="B10" s="100">
        <v>47641</v>
      </c>
      <c r="C10" s="100">
        <v>32704</v>
      </c>
      <c r="D10" s="100">
        <v>28780</v>
      </c>
      <c r="E10" s="100">
        <v>3924</v>
      </c>
      <c r="F10" s="100">
        <v>0</v>
      </c>
      <c r="G10" s="100"/>
      <c r="H10" s="100">
        <v>14937</v>
      </c>
      <c r="I10" s="100">
        <v>10446</v>
      </c>
      <c r="J10" s="100">
        <v>4247</v>
      </c>
      <c r="K10" s="100">
        <v>0</v>
      </c>
      <c r="L10" s="100">
        <v>244</v>
      </c>
      <c r="M10" s="100">
        <v>0</v>
      </c>
      <c r="N10" s="100">
        <v>0</v>
      </c>
    </row>
    <row r="11" spans="1:15">
      <c r="A11" s="29" t="s">
        <v>27</v>
      </c>
      <c r="B11" s="100">
        <v>18672</v>
      </c>
      <c r="C11" s="100">
        <v>10961</v>
      </c>
      <c r="D11" s="100">
        <v>8335</v>
      </c>
      <c r="E11" s="100">
        <v>2626</v>
      </c>
      <c r="F11" s="100">
        <v>0</v>
      </c>
      <c r="G11" s="100"/>
      <c r="H11" s="100">
        <v>7711</v>
      </c>
      <c r="I11" s="100">
        <v>5721</v>
      </c>
      <c r="J11" s="100">
        <v>1857</v>
      </c>
      <c r="K11" s="26">
        <v>0</v>
      </c>
      <c r="L11" s="26">
        <v>133</v>
      </c>
      <c r="M11" s="26">
        <v>0</v>
      </c>
      <c r="N11" s="26">
        <v>0</v>
      </c>
    </row>
    <row r="12" spans="1:15">
      <c r="A12" s="29" t="s">
        <v>108</v>
      </c>
      <c r="B12" s="100">
        <v>14446</v>
      </c>
      <c r="C12" s="100">
        <v>10103</v>
      </c>
      <c r="D12" s="100">
        <v>9071</v>
      </c>
      <c r="E12" s="100">
        <v>1032</v>
      </c>
      <c r="F12" s="100">
        <v>0</v>
      </c>
      <c r="G12" s="100"/>
      <c r="H12" s="100">
        <v>4343</v>
      </c>
      <c r="I12" s="100">
        <v>3336</v>
      </c>
      <c r="J12" s="100">
        <v>926</v>
      </c>
      <c r="K12" s="26">
        <v>0</v>
      </c>
      <c r="L12" s="26">
        <v>81</v>
      </c>
      <c r="M12" s="26">
        <v>0</v>
      </c>
      <c r="N12" s="26">
        <v>0</v>
      </c>
    </row>
    <row r="13" spans="1:15">
      <c r="A13" s="29" t="s">
        <v>28</v>
      </c>
      <c r="B13" s="100">
        <v>14523</v>
      </c>
      <c r="C13" s="100">
        <v>11640</v>
      </c>
      <c r="D13" s="100">
        <v>11374</v>
      </c>
      <c r="E13" s="100">
        <v>266</v>
      </c>
      <c r="F13" s="100">
        <v>0</v>
      </c>
      <c r="G13" s="100"/>
      <c r="H13" s="100">
        <v>2883</v>
      </c>
      <c r="I13" s="100">
        <v>1389</v>
      </c>
      <c r="J13" s="100">
        <v>1464</v>
      </c>
      <c r="K13" s="26">
        <v>0</v>
      </c>
      <c r="L13" s="26">
        <v>30</v>
      </c>
      <c r="M13" s="26">
        <v>0</v>
      </c>
      <c r="N13" s="26">
        <v>0</v>
      </c>
    </row>
    <row r="14" spans="1:15">
      <c r="A14" s="29" t="s">
        <v>6</v>
      </c>
      <c r="B14" s="100">
        <v>167817</v>
      </c>
      <c r="C14" s="100">
        <v>94353</v>
      </c>
      <c r="D14" s="100">
        <v>66032</v>
      </c>
      <c r="E14" s="100">
        <v>28321</v>
      </c>
      <c r="F14" s="100">
        <v>0</v>
      </c>
      <c r="G14" s="100"/>
      <c r="H14" s="100">
        <v>73464</v>
      </c>
      <c r="I14" s="100">
        <v>66747</v>
      </c>
      <c r="J14" s="100">
        <v>5871</v>
      </c>
      <c r="K14" s="26">
        <v>0</v>
      </c>
      <c r="L14" s="26">
        <v>846</v>
      </c>
      <c r="M14" s="26">
        <v>0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11574</v>
      </c>
      <c r="C17" s="100">
        <v>11128</v>
      </c>
      <c r="D17" s="100">
        <v>5181</v>
      </c>
      <c r="E17" s="100">
        <v>5947</v>
      </c>
      <c r="F17" s="100">
        <v>0</v>
      </c>
      <c r="G17" s="100"/>
      <c r="H17" s="100">
        <v>446</v>
      </c>
      <c r="I17" s="105" t="s">
        <v>163</v>
      </c>
      <c r="J17" s="100">
        <v>446</v>
      </c>
      <c r="K17" s="106" t="s">
        <v>161</v>
      </c>
      <c r="L17" s="26">
        <v>0</v>
      </c>
      <c r="M17" s="26">
        <v>0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26136</v>
      </c>
      <c r="C19" s="100">
        <v>20035</v>
      </c>
      <c r="D19" s="100">
        <v>16029</v>
      </c>
      <c r="E19" s="100">
        <v>4006</v>
      </c>
      <c r="F19" s="100">
        <v>0</v>
      </c>
      <c r="G19" s="100"/>
      <c r="H19" s="100">
        <v>6101</v>
      </c>
      <c r="I19" s="100">
        <v>3561</v>
      </c>
      <c r="J19" s="100">
        <v>1783</v>
      </c>
      <c r="K19" s="100">
        <v>0</v>
      </c>
      <c r="L19" s="100">
        <v>757</v>
      </c>
      <c r="M19" s="100">
        <v>0</v>
      </c>
      <c r="N19" s="100">
        <v>0</v>
      </c>
    </row>
    <row r="20" spans="1:14">
      <c r="A20" s="29" t="s">
        <v>22</v>
      </c>
      <c r="B20" s="100">
        <v>17870</v>
      </c>
      <c r="C20" s="100">
        <v>14223</v>
      </c>
      <c r="D20" s="100">
        <v>12121</v>
      </c>
      <c r="E20" s="100">
        <v>2102</v>
      </c>
      <c r="F20" s="100">
        <v>0</v>
      </c>
      <c r="G20" s="100"/>
      <c r="H20" s="100">
        <v>3647</v>
      </c>
      <c r="I20" s="100">
        <v>2445</v>
      </c>
      <c r="J20" s="100">
        <v>748</v>
      </c>
      <c r="K20" s="106" t="s">
        <v>161</v>
      </c>
      <c r="L20" s="26">
        <v>454</v>
      </c>
      <c r="M20" s="26">
        <v>0</v>
      </c>
      <c r="N20" s="26">
        <v>0</v>
      </c>
    </row>
    <row r="21" spans="1:14" ht="12" customHeight="1">
      <c r="A21" s="29" t="s">
        <v>6</v>
      </c>
      <c r="B21" s="100">
        <v>8266</v>
      </c>
      <c r="C21" s="100">
        <v>5812</v>
      </c>
      <c r="D21" s="100">
        <v>3908</v>
      </c>
      <c r="E21" s="100">
        <v>1904</v>
      </c>
      <c r="F21" s="100">
        <v>0</v>
      </c>
      <c r="G21" s="100"/>
      <c r="H21" s="100">
        <v>2454</v>
      </c>
      <c r="I21" s="100">
        <v>1116</v>
      </c>
      <c r="J21" s="100">
        <v>1035</v>
      </c>
      <c r="K21" s="106" t="s">
        <v>161</v>
      </c>
      <c r="L21" s="26">
        <v>303</v>
      </c>
      <c r="M21" s="26">
        <v>0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31137</v>
      </c>
      <c r="C24" s="100">
        <v>19556</v>
      </c>
      <c r="D24" s="100">
        <v>17034</v>
      </c>
      <c r="E24" s="100">
        <v>2522</v>
      </c>
      <c r="F24" s="100">
        <v>0</v>
      </c>
      <c r="G24" s="100"/>
      <c r="H24" s="100">
        <v>11581</v>
      </c>
      <c r="I24" s="100">
        <v>10011</v>
      </c>
      <c r="J24" s="100">
        <v>1372</v>
      </c>
      <c r="K24" s="100">
        <v>0</v>
      </c>
      <c r="L24" s="100">
        <v>198</v>
      </c>
      <c r="M24" s="100">
        <v>0</v>
      </c>
      <c r="N24" s="100">
        <v>0</v>
      </c>
    </row>
    <row r="25" spans="1:14">
      <c r="A25" s="29" t="s">
        <v>7</v>
      </c>
      <c r="B25" s="100">
        <v>20577</v>
      </c>
      <c r="C25" s="100">
        <v>14022</v>
      </c>
      <c r="D25" s="100">
        <v>11958</v>
      </c>
      <c r="E25" s="100">
        <v>2064</v>
      </c>
      <c r="F25" s="100">
        <v>0</v>
      </c>
      <c r="G25" s="100"/>
      <c r="H25" s="100">
        <v>6555</v>
      </c>
      <c r="I25" s="100">
        <v>5938</v>
      </c>
      <c r="J25" s="100">
        <v>500</v>
      </c>
      <c r="K25" s="26">
        <v>0</v>
      </c>
      <c r="L25" s="26">
        <v>117</v>
      </c>
      <c r="M25" s="26">
        <v>0</v>
      </c>
      <c r="N25" s="26">
        <v>0</v>
      </c>
    </row>
    <row r="26" spans="1:14">
      <c r="A26" s="29" t="s">
        <v>8</v>
      </c>
      <c r="B26" s="100">
        <v>133</v>
      </c>
      <c r="C26" s="100">
        <v>98</v>
      </c>
      <c r="D26" s="100">
        <v>98</v>
      </c>
      <c r="E26" s="105">
        <v>0</v>
      </c>
      <c r="F26" s="100">
        <v>0</v>
      </c>
      <c r="G26" s="100"/>
      <c r="H26" s="100">
        <v>35</v>
      </c>
      <c r="I26" s="100">
        <v>31</v>
      </c>
      <c r="J26" s="100">
        <v>2</v>
      </c>
      <c r="K26" s="26">
        <v>0</v>
      </c>
      <c r="L26" s="26">
        <v>2</v>
      </c>
      <c r="M26" s="26">
        <v>0</v>
      </c>
      <c r="N26" s="26">
        <v>0</v>
      </c>
    </row>
    <row r="27" spans="1:14">
      <c r="A27" s="29" t="s">
        <v>9</v>
      </c>
      <c r="B27" s="100">
        <v>10427</v>
      </c>
      <c r="C27" s="100">
        <v>5436</v>
      </c>
      <c r="D27" s="100">
        <v>4978</v>
      </c>
      <c r="E27" s="100">
        <v>458</v>
      </c>
      <c r="F27" s="100">
        <v>0</v>
      </c>
      <c r="G27" s="100"/>
      <c r="H27" s="100">
        <v>4991</v>
      </c>
      <c r="I27" s="100">
        <v>4042</v>
      </c>
      <c r="J27" s="100">
        <v>870</v>
      </c>
      <c r="K27" s="26">
        <v>0</v>
      </c>
      <c r="L27" s="26">
        <v>79</v>
      </c>
      <c r="M27" s="26">
        <v>0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31118</v>
      </c>
      <c r="C30" s="100">
        <v>19537</v>
      </c>
      <c r="D30" s="100">
        <v>17015</v>
      </c>
      <c r="E30" s="100">
        <v>2522</v>
      </c>
      <c r="F30" s="100">
        <v>0</v>
      </c>
      <c r="G30" s="100"/>
      <c r="H30" s="100">
        <v>11581</v>
      </c>
      <c r="I30" s="100">
        <v>10011</v>
      </c>
      <c r="J30" s="100">
        <v>1372</v>
      </c>
      <c r="K30" s="100">
        <v>0</v>
      </c>
      <c r="L30" s="100">
        <v>198</v>
      </c>
      <c r="M30" s="100">
        <v>0</v>
      </c>
      <c r="N30" s="100">
        <v>0</v>
      </c>
    </row>
    <row r="31" spans="1:14">
      <c r="A31" s="29" t="s">
        <v>124</v>
      </c>
      <c r="B31" s="100">
        <v>147</v>
      </c>
      <c r="C31" s="100">
        <v>125</v>
      </c>
      <c r="D31" s="100">
        <v>18</v>
      </c>
      <c r="E31" s="100">
        <v>107</v>
      </c>
      <c r="F31" s="100">
        <v>0</v>
      </c>
      <c r="G31" s="100"/>
      <c r="H31" s="100">
        <v>22</v>
      </c>
      <c r="I31" s="100">
        <v>5</v>
      </c>
      <c r="J31" s="100">
        <v>17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30773</v>
      </c>
      <c r="C32" s="100">
        <v>19412</v>
      </c>
      <c r="D32" s="100">
        <v>16997</v>
      </c>
      <c r="E32" s="100">
        <v>2415</v>
      </c>
      <c r="F32" s="100">
        <v>0</v>
      </c>
      <c r="G32" s="100"/>
      <c r="H32" s="100">
        <v>11361</v>
      </c>
      <c r="I32" s="100">
        <v>10006</v>
      </c>
      <c r="J32" s="100">
        <v>1355</v>
      </c>
      <c r="K32" s="26">
        <v>0</v>
      </c>
      <c r="L32" s="26" t="s">
        <v>161</v>
      </c>
      <c r="M32" s="26">
        <v>0</v>
      </c>
      <c r="N32" s="26">
        <v>0</v>
      </c>
    </row>
    <row r="33" spans="1:14">
      <c r="A33" s="29" t="s">
        <v>14</v>
      </c>
      <c r="B33" s="100">
        <v>0</v>
      </c>
      <c r="C33" s="100">
        <v>0</v>
      </c>
      <c r="D33" s="100">
        <v>0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198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198</v>
      </c>
      <c r="I34" s="100">
        <v>0</v>
      </c>
      <c r="J34" s="100">
        <v>0</v>
      </c>
      <c r="K34" s="26">
        <v>0</v>
      </c>
      <c r="L34" s="26">
        <v>198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31200</v>
      </c>
      <c r="C36" s="100">
        <v>19553</v>
      </c>
      <c r="D36" s="100">
        <v>17048</v>
      </c>
      <c r="E36" s="100">
        <v>2505</v>
      </c>
      <c r="F36" s="100">
        <v>0</v>
      </c>
      <c r="G36" s="100"/>
      <c r="H36" s="100">
        <v>11647</v>
      </c>
      <c r="I36" s="100">
        <v>10062</v>
      </c>
      <c r="J36" s="100">
        <v>1387</v>
      </c>
      <c r="K36" s="100">
        <v>0</v>
      </c>
      <c r="L36" s="100">
        <v>198</v>
      </c>
      <c r="M36" s="100">
        <v>0</v>
      </c>
      <c r="N36" s="100">
        <v>0</v>
      </c>
    </row>
    <row r="37" spans="1:14">
      <c r="A37" s="29" t="s">
        <v>15</v>
      </c>
      <c r="B37" s="100">
        <v>1997</v>
      </c>
      <c r="C37" s="100">
        <v>1491</v>
      </c>
      <c r="D37" s="100">
        <v>1394</v>
      </c>
      <c r="E37" s="100">
        <v>97</v>
      </c>
      <c r="F37" s="100">
        <v>0</v>
      </c>
      <c r="G37" s="100"/>
      <c r="H37" s="100">
        <v>506</v>
      </c>
      <c r="I37" s="100">
        <v>388</v>
      </c>
      <c r="J37" s="100">
        <v>100</v>
      </c>
      <c r="K37" s="26">
        <v>0</v>
      </c>
      <c r="L37" s="26">
        <v>18</v>
      </c>
      <c r="M37" s="26">
        <v>0</v>
      </c>
      <c r="N37" s="26">
        <v>0</v>
      </c>
    </row>
    <row r="38" spans="1:14">
      <c r="A38" s="29" t="s">
        <v>16</v>
      </c>
      <c r="B38" s="100">
        <v>29203</v>
      </c>
      <c r="C38" s="100">
        <v>18062</v>
      </c>
      <c r="D38" s="100">
        <v>15654</v>
      </c>
      <c r="E38" s="100">
        <v>2408</v>
      </c>
      <c r="F38" s="100">
        <v>0</v>
      </c>
      <c r="G38" s="100"/>
      <c r="H38" s="100">
        <v>11141</v>
      </c>
      <c r="I38" s="100">
        <v>9674</v>
      </c>
      <c r="J38" s="100">
        <v>1287</v>
      </c>
      <c r="K38" s="26">
        <v>0</v>
      </c>
      <c r="L38" s="26">
        <v>180</v>
      </c>
      <c r="M38" s="26">
        <v>0</v>
      </c>
      <c r="N38" s="26">
        <v>0</v>
      </c>
    </row>
    <row r="39" spans="1:14">
      <c r="A39" s="29" t="s">
        <v>67</v>
      </c>
      <c r="B39" s="100">
        <v>0</v>
      </c>
      <c r="C39" s="100">
        <v>0</v>
      </c>
      <c r="D39" s="100">
        <v>0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31200</v>
      </c>
      <c r="C41" s="100">
        <v>19553</v>
      </c>
      <c r="D41" s="100">
        <v>17048</v>
      </c>
      <c r="E41" s="100">
        <v>2505</v>
      </c>
      <c r="F41" s="100">
        <v>0</v>
      </c>
      <c r="G41" s="100"/>
      <c r="H41" s="100">
        <v>11647</v>
      </c>
      <c r="I41" s="100">
        <v>10062</v>
      </c>
      <c r="J41" s="100">
        <v>1387</v>
      </c>
      <c r="K41" s="100">
        <v>0</v>
      </c>
      <c r="L41" s="100">
        <v>198</v>
      </c>
      <c r="M41" s="100">
        <v>0</v>
      </c>
      <c r="N41" s="100">
        <v>0</v>
      </c>
    </row>
    <row r="42" spans="1:14">
      <c r="A42" s="29" t="s">
        <v>24</v>
      </c>
      <c r="B42" s="100">
        <v>2510</v>
      </c>
      <c r="C42" s="100">
        <v>1537</v>
      </c>
      <c r="D42" s="100">
        <v>1491</v>
      </c>
      <c r="E42" s="100">
        <v>46</v>
      </c>
      <c r="F42" s="100">
        <v>0</v>
      </c>
      <c r="G42" s="100"/>
      <c r="H42" s="100">
        <v>973</v>
      </c>
      <c r="I42" s="100">
        <v>887</v>
      </c>
      <c r="J42" s="100">
        <v>74</v>
      </c>
      <c r="K42" s="26" t="s">
        <v>161</v>
      </c>
      <c r="L42" s="26">
        <v>12</v>
      </c>
      <c r="M42" s="26">
        <v>0</v>
      </c>
      <c r="N42" s="26">
        <v>0</v>
      </c>
    </row>
    <row r="43" spans="1:14">
      <c r="A43" s="29" t="s">
        <v>25</v>
      </c>
      <c r="B43" s="100">
        <v>28690</v>
      </c>
      <c r="C43" s="100">
        <v>18016</v>
      </c>
      <c r="D43" s="100">
        <v>15557</v>
      </c>
      <c r="E43" s="100">
        <v>2459</v>
      </c>
      <c r="F43" s="100">
        <v>0</v>
      </c>
      <c r="G43" s="100"/>
      <c r="H43" s="100">
        <v>10674</v>
      </c>
      <c r="I43" s="100">
        <v>9175</v>
      </c>
      <c r="J43" s="100">
        <v>1313</v>
      </c>
      <c r="K43" s="26" t="s">
        <v>161</v>
      </c>
      <c r="L43" s="26">
        <v>186</v>
      </c>
      <c r="M43" s="26">
        <v>0</v>
      </c>
      <c r="N43" s="26">
        <v>0</v>
      </c>
    </row>
    <row r="44" spans="1:14">
      <c r="A44" s="29" t="s">
        <v>67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59289</v>
      </c>
      <c r="C47" s="100">
        <v>3241</v>
      </c>
      <c r="D47" s="100">
        <v>0</v>
      </c>
      <c r="E47" s="100">
        <v>3241</v>
      </c>
      <c r="F47" s="100">
        <v>0</v>
      </c>
      <c r="G47" s="100"/>
      <c r="H47" s="100">
        <v>56048</v>
      </c>
      <c r="I47" s="100">
        <v>49665</v>
      </c>
      <c r="J47" s="100">
        <v>6186</v>
      </c>
      <c r="K47" s="26">
        <v>0</v>
      </c>
      <c r="L47" s="26">
        <v>197</v>
      </c>
      <c r="M47" s="26">
        <v>0</v>
      </c>
      <c r="N47" s="26">
        <v>0</v>
      </c>
    </row>
    <row r="48" spans="1:14">
      <c r="A48" s="29" t="s">
        <v>74</v>
      </c>
      <c r="B48" s="100">
        <v>29124</v>
      </c>
      <c r="C48" s="100">
        <v>17809</v>
      </c>
      <c r="D48" s="100">
        <v>17809</v>
      </c>
      <c r="E48" s="100">
        <v>0</v>
      </c>
      <c r="F48" s="100">
        <v>0</v>
      </c>
      <c r="G48" s="100"/>
      <c r="H48" s="100">
        <v>11315</v>
      </c>
      <c r="I48" s="100">
        <v>9933</v>
      </c>
      <c r="J48" s="100">
        <v>1185</v>
      </c>
      <c r="K48" s="26">
        <v>0</v>
      </c>
      <c r="L48" s="26">
        <v>197</v>
      </c>
      <c r="M48" s="26">
        <v>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4282</v>
      </c>
      <c r="C50" s="100">
        <v>2741</v>
      </c>
      <c r="D50" s="100">
        <v>2464</v>
      </c>
      <c r="E50" s="100">
        <v>277</v>
      </c>
      <c r="F50" s="100">
        <v>0</v>
      </c>
      <c r="G50" s="100"/>
      <c r="H50" s="100">
        <v>1541</v>
      </c>
      <c r="I50" s="100">
        <v>1271</v>
      </c>
      <c r="J50" s="100">
        <v>256</v>
      </c>
      <c r="K50" s="100">
        <v>0</v>
      </c>
      <c r="L50" s="100">
        <v>14</v>
      </c>
      <c r="M50" s="100">
        <v>0</v>
      </c>
      <c r="N50" s="100">
        <v>0</v>
      </c>
    </row>
    <row r="51" spans="1:14">
      <c r="A51" s="29" t="s">
        <v>126</v>
      </c>
      <c r="B51" s="100">
        <v>4110</v>
      </c>
      <c r="C51" s="100">
        <v>2598</v>
      </c>
      <c r="D51" s="100">
        <v>2339</v>
      </c>
      <c r="E51" s="100">
        <v>259</v>
      </c>
      <c r="F51" s="100">
        <v>0</v>
      </c>
      <c r="G51" s="100"/>
      <c r="H51" s="100">
        <v>1512</v>
      </c>
      <c r="I51" s="100">
        <v>1247</v>
      </c>
      <c r="J51" s="100">
        <v>251</v>
      </c>
      <c r="K51" s="26">
        <v>0</v>
      </c>
      <c r="L51" s="26">
        <v>14</v>
      </c>
      <c r="M51" s="26">
        <v>0</v>
      </c>
      <c r="N51" s="26">
        <v>0</v>
      </c>
    </row>
    <row r="52" spans="1:14">
      <c r="A52" s="31" t="s">
        <v>31</v>
      </c>
      <c r="B52" s="100">
        <v>172</v>
      </c>
      <c r="C52" s="100">
        <v>143</v>
      </c>
      <c r="D52" s="100">
        <v>125</v>
      </c>
      <c r="E52" s="100">
        <v>18</v>
      </c>
      <c r="F52" s="100">
        <v>0</v>
      </c>
      <c r="G52" s="100"/>
      <c r="H52" s="100">
        <v>29</v>
      </c>
      <c r="I52" s="100">
        <v>24</v>
      </c>
      <c r="J52" s="100">
        <v>5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55</v>
      </c>
      <c r="C53" s="100">
        <v>46</v>
      </c>
      <c r="D53" s="100">
        <v>38</v>
      </c>
      <c r="E53" s="100">
        <v>8</v>
      </c>
      <c r="F53" s="100">
        <v>0</v>
      </c>
      <c r="G53" s="100"/>
      <c r="H53" s="100">
        <v>9</v>
      </c>
      <c r="I53" s="100">
        <v>8</v>
      </c>
      <c r="J53" s="100">
        <v>1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117</v>
      </c>
      <c r="C54" s="100">
        <v>97</v>
      </c>
      <c r="D54" s="100">
        <v>87</v>
      </c>
      <c r="E54" s="100">
        <v>10</v>
      </c>
      <c r="F54" s="100">
        <v>0</v>
      </c>
      <c r="G54" s="100"/>
      <c r="H54" s="100">
        <v>20</v>
      </c>
      <c r="I54" s="100">
        <v>16</v>
      </c>
      <c r="J54" s="100">
        <v>4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319</v>
      </c>
      <c r="C57" s="100">
        <v>240</v>
      </c>
      <c r="D57" s="100">
        <v>240</v>
      </c>
      <c r="E57" s="100">
        <v>0</v>
      </c>
      <c r="F57" s="100">
        <v>0</v>
      </c>
      <c r="G57" s="100"/>
      <c r="H57" s="100">
        <v>79</v>
      </c>
      <c r="I57" s="100">
        <v>67</v>
      </c>
      <c r="J57" s="100">
        <v>12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1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141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128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H4:N4"/>
    <mergeCell ref="L5:L6"/>
    <mergeCell ref="M5:M6"/>
    <mergeCell ref="H5:H6"/>
    <mergeCell ref="I5:I6"/>
    <mergeCell ref="J5:J6"/>
    <mergeCell ref="K5:K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267"/>
  <dimension ref="A1:O69"/>
  <sheetViews>
    <sheetView zoomScale="85" zoomScaleNormal="85" zoomScaleSheetLayoutView="90" workbookViewId="0"/>
  </sheetViews>
  <sheetFormatPr baseColWidth="10" defaultRowHeight="12.75"/>
  <cols>
    <col min="1" max="1" width="32.7109375" style="17" customWidth="1"/>
    <col min="2" max="2" width="7.7109375" style="3" customWidth="1"/>
    <col min="3" max="3" width="8.710937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9" width="6.7109375" style="3" customWidth="1"/>
    <col min="10" max="10" width="8.7109375" style="3" customWidth="1"/>
    <col min="11" max="11" width="8" style="3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L1" s="31" t="s">
        <v>86</v>
      </c>
      <c r="M1" s="31"/>
      <c r="N1" s="31"/>
      <c r="O1" s="19"/>
    </row>
    <row r="2" spans="1:15" s="21" customFormat="1" ht="15.95" customHeight="1">
      <c r="A2" s="22" t="s">
        <v>42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120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154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949763</v>
      </c>
      <c r="C9" s="100">
        <v>445414</v>
      </c>
      <c r="D9" s="100">
        <v>444393</v>
      </c>
      <c r="E9" s="100">
        <v>1021</v>
      </c>
      <c r="F9" s="100">
        <v>0</v>
      </c>
      <c r="G9" s="100"/>
      <c r="H9" s="100">
        <v>504349</v>
      </c>
      <c r="I9" s="100">
        <v>476689</v>
      </c>
      <c r="J9" s="100">
        <v>23016</v>
      </c>
      <c r="K9" s="100">
        <v>2303</v>
      </c>
      <c r="L9" s="100">
        <v>2341</v>
      </c>
      <c r="M9" s="100">
        <v>0</v>
      </c>
      <c r="N9" s="100">
        <v>0</v>
      </c>
    </row>
    <row r="10" spans="1:15">
      <c r="A10" s="29" t="s">
        <v>23</v>
      </c>
      <c r="B10" s="100">
        <v>146118</v>
      </c>
      <c r="C10" s="100">
        <v>78116</v>
      </c>
      <c r="D10" s="100">
        <v>77897</v>
      </c>
      <c r="E10" s="100">
        <v>219</v>
      </c>
      <c r="F10" s="100">
        <v>0</v>
      </c>
      <c r="G10" s="100"/>
      <c r="H10" s="100">
        <v>68002</v>
      </c>
      <c r="I10" s="100">
        <v>58704</v>
      </c>
      <c r="J10" s="100">
        <v>7430</v>
      </c>
      <c r="K10" s="100">
        <v>418</v>
      </c>
      <c r="L10" s="100">
        <v>1450</v>
      </c>
      <c r="M10" s="100">
        <v>0</v>
      </c>
      <c r="N10" s="100">
        <v>0</v>
      </c>
    </row>
    <row r="11" spans="1:15">
      <c r="A11" s="29" t="s">
        <v>27</v>
      </c>
      <c r="B11" s="100">
        <v>74099</v>
      </c>
      <c r="C11" s="100">
        <v>36177</v>
      </c>
      <c r="D11" s="100">
        <v>36085</v>
      </c>
      <c r="E11" s="100">
        <v>92</v>
      </c>
      <c r="F11" s="100">
        <v>0</v>
      </c>
      <c r="G11" s="100"/>
      <c r="H11" s="100">
        <v>37922</v>
      </c>
      <c r="I11" s="100">
        <v>34481</v>
      </c>
      <c r="J11" s="100">
        <v>2693</v>
      </c>
      <c r="K11" s="26">
        <v>240</v>
      </c>
      <c r="L11" s="26">
        <v>508</v>
      </c>
      <c r="M11" s="26">
        <v>0</v>
      </c>
      <c r="N11" s="26">
        <v>0</v>
      </c>
    </row>
    <row r="12" spans="1:15">
      <c r="A12" s="29" t="s">
        <v>108</v>
      </c>
      <c r="B12" s="100">
        <v>50507</v>
      </c>
      <c r="C12" s="100">
        <v>29300</v>
      </c>
      <c r="D12" s="100">
        <v>29209</v>
      </c>
      <c r="E12" s="100">
        <v>91</v>
      </c>
      <c r="F12" s="100">
        <v>0</v>
      </c>
      <c r="G12" s="100"/>
      <c r="H12" s="100">
        <v>21207</v>
      </c>
      <c r="I12" s="100">
        <v>18259</v>
      </c>
      <c r="J12" s="100">
        <v>2290</v>
      </c>
      <c r="K12" s="26">
        <v>96</v>
      </c>
      <c r="L12" s="26">
        <v>562</v>
      </c>
      <c r="M12" s="26">
        <v>0</v>
      </c>
      <c r="N12" s="26">
        <v>0</v>
      </c>
    </row>
    <row r="13" spans="1:15">
      <c r="A13" s="29" t="s">
        <v>28</v>
      </c>
      <c r="B13" s="100">
        <v>21512</v>
      </c>
      <c r="C13" s="100">
        <v>12639</v>
      </c>
      <c r="D13" s="100">
        <v>12603</v>
      </c>
      <c r="E13" s="100">
        <v>36</v>
      </c>
      <c r="F13" s="100">
        <v>0</v>
      </c>
      <c r="G13" s="100"/>
      <c r="H13" s="100">
        <v>8873</v>
      </c>
      <c r="I13" s="100">
        <v>5964</v>
      </c>
      <c r="J13" s="100">
        <v>2447</v>
      </c>
      <c r="K13" s="26">
        <v>82</v>
      </c>
      <c r="L13" s="26">
        <v>380</v>
      </c>
      <c r="M13" s="26">
        <v>0</v>
      </c>
      <c r="N13" s="26">
        <v>0</v>
      </c>
    </row>
    <row r="14" spans="1:15">
      <c r="A14" s="29" t="s">
        <v>6</v>
      </c>
      <c r="B14" s="100">
        <v>803645</v>
      </c>
      <c r="C14" s="100">
        <v>367298</v>
      </c>
      <c r="D14" s="100">
        <v>366496</v>
      </c>
      <c r="E14" s="100">
        <v>802</v>
      </c>
      <c r="F14" s="100">
        <v>0</v>
      </c>
      <c r="G14" s="100"/>
      <c r="H14" s="100">
        <v>436347</v>
      </c>
      <c r="I14" s="100">
        <v>417985</v>
      </c>
      <c r="J14" s="100">
        <v>15586</v>
      </c>
      <c r="K14" s="26">
        <v>1885</v>
      </c>
      <c r="L14" s="26">
        <v>891</v>
      </c>
      <c r="M14" s="26">
        <v>0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9356</v>
      </c>
      <c r="C17" s="100">
        <v>8482</v>
      </c>
      <c r="D17" s="100">
        <v>8254</v>
      </c>
      <c r="E17" s="100">
        <v>228</v>
      </c>
      <c r="F17" s="100">
        <v>0</v>
      </c>
      <c r="G17" s="100"/>
      <c r="H17" s="100">
        <v>874</v>
      </c>
      <c r="I17" s="105" t="s">
        <v>163</v>
      </c>
      <c r="J17" s="100">
        <v>874</v>
      </c>
      <c r="K17" s="106" t="s">
        <v>161</v>
      </c>
      <c r="L17" s="26">
        <v>0</v>
      </c>
      <c r="M17" s="26">
        <v>0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112564</v>
      </c>
      <c r="C19" s="100">
        <v>67765</v>
      </c>
      <c r="D19" s="100">
        <v>67316</v>
      </c>
      <c r="E19" s="100">
        <v>449</v>
      </c>
      <c r="F19" s="100">
        <v>0</v>
      </c>
      <c r="G19" s="100"/>
      <c r="H19" s="100">
        <v>44799</v>
      </c>
      <c r="I19" s="100">
        <v>38909</v>
      </c>
      <c r="J19" s="100">
        <v>1948</v>
      </c>
      <c r="K19" s="100">
        <v>0</v>
      </c>
      <c r="L19" s="100">
        <v>3942</v>
      </c>
      <c r="M19" s="100">
        <v>0</v>
      </c>
      <c r="N19" s="100">
        <v>0</v>
      </c>
    </row>
    <row r="20" spans="1:14">
      <c r="A20" s="29" t="s">
        <v>22</v>
      </c>
      <c r="B20" s="100">
        <v>60305</v>
      </c>
      <c r="C20" s="100">
        <v>36510</v>
      </c>
      <c r="D20" s="100">
        <v>36357</v>
      </c>
      <c r="E20" s="100">
        <v>153</v>
      </c>
      <c r="F20" s="100">
        <v>0</v>
      </c>
      <c r="G20" s="100"/>
      <c r="H20" s="100">
        <v>23795</v>
      </c>
      <c r="I20" s="100">
        <v>21340</v>
      </c>
      <c r="J20" s="100">
        <v>980</v>
      </c>
      <c r="K20" s="106" t="s">
        <v>161</v>
      </c>
      <c r="L20" s="26">
        <v>1475</v>
      </c>
      <c r="M20" s="26">
        <v>0</v>
      </c>
      <c r="N20" s="26">
        <v>0</v>
      </c>
    </row>
    <row r="21" spans="1:14" ht="12" customHeight="1">
      <c r="A21" s="29" t="s">
        <v>6</v>
      </c>
      <c r="B21" s="100">
        <v>52259</v>
      </c>
      <c r="C21" s="100">
        <v>31255</v>
      </c>
      <c r="D21" s="100">
        <v>30959</v>
      </c>
      <c r="E21" s="100">
        <v>296</v>
      </c>
      <c r="F21" s="100">
        <v>0</v>
      </c>
      <c r="G21" s="100"/>
      <c r="H21" s="100">
        <v>21004</v>
      </c>
      <c r="I21" s="100">
        <v>17569</v>
      </c>
      <c r="J21" s="100">
        <v>968</v>
      </c>
      <c r="K21" s="106" t="s">
        <v>161</v>
      </c>
      <c r="L21" s="26">
        <v>2467</v>
      </c>
      <c r="M21" s="26">
        <v>0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105799</v>
      </c>
      <c r="C24" s="100">
        <v>65967</v>
      </c>
      <c r="D24" s="100">
        <v>65967</v>
      </c>
      <c r="E24" s="100">
        <v>0</v>
      </c>
      <c r="F24" s="100">
        <v>0</v>
      </c>
      <c r="G24" s="100"/>
      <c r="H24" s="100">
        <v>39832</v>
      </c>
      <c r="I24" s="100">
        <v>37680</v>
      </c>
      <c r="J24" s="100">
        <v>1564</v>
      </c>
      <c r="K24" s="100">
        <v>148</v>
      </c>
      <c r="L24" s="100">
        <v>440</v>
      </c>
      <c r="M24" s="100">
        <v>0</v>
      </c>
      <c r="N24" s="100">
        <v>0</v>
      </c>
    </row>
    <row r="25" spans="1:14">
      <c r="A25" s="29" t="s">
        <v>7</v>
      </c>
      <c r="B25" s="100">
        <v>67284</v>
      </c>
      <c r="C25" s="100">
        <v>40487</v>
      </c>
      <c r="D25" s="100">
        <v>40487</v>
      </c>
      <c r="E25" s="100">
        <v>0</v>
      </c>
      <c r="F25" s="100">
        <v>0</v>
      </c>
      <c r="G25" s="100"/>
      <c r="H25" s="100">
        <v>26797</v>
      </c>
      <c r="I25" s="100">
        <v>25992</v>
      </c>
      <c r="J25" s="100">
        <v>444</v>
      </c>
      <c r="K25" s="26">
        <v>76</v>
      </c>
      <c r="L25" s="26">
        <v>285</v>
      </c>
      <c r="M25" s="26">
        <v>0</v>
      </c>
      <c r="N25" s="26">
        <v>0</v>
      </c>
    </row>
    <row r="26" spans="1:14">
      <c r="A26" s="29" t="s">
        <v>8</v>
      </c>
      <c r="B26" s="100">
        <v>2584</v>
      </c>
      <c r="C26" s="100">
        <v>2465</v>
      </c>
      <c r="D26" s="100">
        <v>2465</v>
      </c>
      <c r="E26" s="105">
        <v>0</v>
      </c>
      <c r="F26" s="100">
        <v>0</v>
      </c>
      <c r="G26" s="100"/>
      <c r="H26" s="100">
        <v>119</v>
      </c>
      <c r="I26" s="100">
        <v>112</v>
      </c>
      <c r="J26" s="100">
        <v>4</v>
      </c>
      <c r="K26" s="26">
        <v>0</v>
      </c>
      <c r="L26" s="26">
        <v>3</v>
      </c>
      <c r="M26" s="26">
        <v>0</v>
      </c>
      <c r="N26" s="26">
        <v>0</v>
      </c>
    </row>
    <row r="27" spans="1:14">
      <c r="A27" s="29" t="s">
        <v>9</v>
      </c>
      <c r="B27" s="100">
        <v>35930</v>
      </c>
      <c r="C27" s="100">
        <v>23015</v>
      </c>
      <c r="D27" s="100">
        <v>23015</v>
      </c>
      <c r="E27" s="100">
        <v>0</v>
      </c>
      <c r="F27" s="100">
        <v>0</v>
      </c>
      <c r="G27" s="100"/>
      <c r="H27" s="100">
        <v>12915</v>
      </c>
      <c r="I27" s="100">
        <v>11576</v>
      </c>
      <c r="J27" s="100">
        <v>1116</v>
      </c>
      <c r="K27" s="26">
        <v>71</v>
      </c>
      <c r="L27" s="26">
        <v>152</v>
      </c>
      <c r="M27" s="26">
        <v>0</v>
      </c>
      <c r="N27" s="26">
        <v>0</v>
      </c>
    </row>
    <row r="28" spans="1:14">
      <c r="A28" s="29" t="s">
        <v>67</v>
      </c>
      <c r="B28" s="100">
        <v>1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1</v>
      </c>
      <c r="I28" s="100">
        <v>0</v>
      </c>
      <c r="J28" s="100">
        <v>0</v>
      </c>
      <c r="K28" s="26">
        <v>1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105798</v>
      </c>
      <c r="C30" s="100">
        <v>65966</v>
      </c>
      <c r="D30" s="100">
        <v>65966</v>
      </c>
      <c r="E30" s="100">
        <v>0</v>
      </c>
      <c r="F30" s="100">
        <v>0</v>
      </c>
      <c r="G30" s="100"/>
      <c r="H30" s="100">
        <v>39832</v>
      </c>
      <c r="I30" s="100">
        <v>37680</v>
      </c>
      <c r="J30" s="100">
        <v>1564</v>
      </c>
      <c r="K30" s="100">
        <v>148</v>
      </c>
      <c r="L30" s="100">
        <v>440</v>
      </c>
      <c r="M30" s="100">
        <v>0</v>
      </c>
      <c r="N30" s="100">
        <v>0</v>
      </c>
    </row>
    <row r="31" spans="1:14">
      <c r="A31" s="29" t="s">
        <v>124</v>
      </c>
      <c r="B31" s="100">
        <v>421</v>
      </c>
      <c r="C31" s="100">
        <v>347</v>
      </c>
      <c r="D31" s="100">
        <v>347</v>
      </c>
      <c r="E31" s="100">
        <v>0</v>
      </c>
      <c r="F31" s="100">
        <v>0</v>
      </c>
      <c r="G31" s="100"/>
      <c r="H31" s="100">
        <v>74</v>
      </c>
      <c r="I31" s="100">
        <v>74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82554</v>
      </c>
      <c r="C32" s="100">
        <v>55543</v>
      </c>
      <c r="D32" s="100">
        <v>55543</v>
      </c>
      <c r="E32" s="100">
        <v>0</v>
      </c>
      <c r="F32" s="100">
        <v>0</v>
      </c>
      <c r="G32" s="100"/>
      <c r="H32" s="100">
        <v>27011</v>
      </c>
      <c r="I32" s="100">
        <v>26075</v>
      </c>
      <c r="J32" s="100">
        <v>936</v>
      </c>
      <c r="K32" s="26">
        <v>0</v>
      </c>
      <c r="L32" s="26" t="s">
        <v>161</v>
      </c>
      <c r="M32" s="26">
        <v>0</v>
      </c>
      <c r="N32" s="26">
        <v>0</v>
      </c>
    </row>
    <row r="33" spans="1:14">
      <c r="A33" s="29" t="s">
        <v>14</v>
      </c>
      <c r="B33" s="100">
        <v>22383</v>
      </c>
      <c r="C33" s="100">
        <v>10076</v>
      </c>
      <c r="D33" s="100">
        <v>10076</v>
      </c>
      <c r="E33" s="105">
        <v>0</v>
      </c>
      <c r="F33" s="100">
        <v>0</v>
      </c>
      <c r="G33" s="100"/>
      <c r="H33" s="100">
        <v>12307</v>
      </c>
      <c r="I33" s="100">
        <v>11531</v>
      </c>
      <c r="J33" s="100">
        <v>628</v>
      </c>
      <c r="K33" s="26">
        <v>148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440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440</v>
      </c>
      <c r="I34" s="100">
        <v>0</v>
      </c>
      <c r="J34" s="100">
        <v>0</v>
      </c>
      <c r="K34" s="26">
        <v>0</v>
      </c>
      <c r="L34" s="26">
        <v>440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91007</v>
      </c>
      <c r="C36" s="100">
        <v>65877</v>
      </c>
      <c r="D36" s="100">
        <v>65877</v>
      </c>
      <c r="E36" s="100">
        <v>0</v>
      </c>
      <c r="F36" s="100">
        <v>0</v>
      </c>
      <c r="G36" s="100"/>
      <c r="H36" s="100">
        <v>25130</v>
      </c>
      <c r="I36" s="100">
        <v>23060</v>
      </c>
      <c r="J36" s="100">
        <v>1561</v>
      </c>
      <c r="K36" s="100">
        <v>148</v>
      </c>
      <c r="L36" s="100">
        <v>361</v>
      </c>
      <c r="M36" s="100">
        <v>0</v>
      </c>
      <c r="N36" s="100">
        <v>0</v>
      </c>
    </row>
    <row r="37" spans="1:14">
      <c r="A37" s="29" t="s">
        <v>15</v>
      </c>
      <c r="B37" s="100">
        <v>7123</v>
      </c>
      <c r="C37" s="100">
        <v>5790</v>
      </c>
      <c r="D37" s="100">
        <v>5790</v>
      </c>
      <c r="E37" s="100">
        <v>0</v>
      </c>
      <c r="F37" s="100">
        <v>0</v>
      </c>
      <c r="G37" s="100"/>
      <c r="H37" s="100">
        <v>1333</v>
      </c>
      <c r="I37" s="100">
        <v>1182</v>
      </c>
      <c r="J37" s="100">
        <v>131</v>
      </c>
      <c r="K37" s="26">
        <v>13</v>
      </c>
      <c r="L37" s="26">
        <v>7</v>
      </c>
      <c r="M37" s="26">
        <v>0</v>
      </c>
      <c r="N37" s="26">
        <v>0</v>
      </c>
    </row>
    <row r="38" spans="1:14">
      <c r="A38" s="29" t="s">
        <v>16</v>
      </c>
      <c r="B38" s="100">
        <v>83884</v>
      </c>
      <c r="C38" s="100">
        <v>60087</v>
      </c>
      <c r="D38" s="100">
        <v>60087</v>
      </c>
      <c r="E38" s="100">
        <v>0</v>
      </c>
      <c r="F38" s="100">
        <v>0</v>
      </c>
      <c r="G38" s="100"/>
      <c r="H38" s="100">
        <v>23797</v>
      </c>
      <c r="I38" s="100">
        <v>21878</v>
      </c>
      <c r="J38" s="100">
        <v>1430</v>
      </c>
      <c r="K38" s="26">
        <v>135</v>
      </c>
      <c r="L38" s="26">
        <v>354</v>
      </c>
      <c r="M38" s="26">
        <v>0</v>
      </c>
      <c r="N38" s="26">
        <v>0</v>
      </c>
    </row>
    <row r="39" spans="1:14">
      <c r="A39" s="29" t="s">
        <v>67</v>
      </c>
      <c r="B39" s="100">
        <v>0</v>
      </c>
      <c r="C39" s="100">
        <v>0</v>
      </c>
      <c r="D39" s="100">
        <v>0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91007</v>
      </c>
      <c r="C41" s="100">
        <v>65877</v>
      </c>
      <c r="D41" s="100">
        <v>65877</v>
      </c>
      <c r="E41" s="100">
        <v>0</v>
      </c>
      <c r="F41" s="100">
        <v>0</v>
      </c>
      <c r="G41" s="100"/>
      <c r="H41" s="100">
        <v>25130</v>
      </c>
      <c r="I41" s="100">
        <v>23060</v>
      </c>
      <c r="J41" s="100">
        <v>1561</v>
      </c>
      <c r="K41" s="100">
        <v>148</v>
      </c>
      <c r="L41" s="100">
        <v>361</v>
      </c>
      <c r="M41" s="100">
        <v>0</v>
      </c>
      <c r="N41" s="100">
        <v>0</v>
      </c>
    </row>
    <row r="42" spans="1:14">
      <c r="A42" s="29" t="s">
        <v>24</v>
      </c>
      <c r="B42" s="100">
        <v>6160</v>
      </c>
      <c r="C42" s="100">
        <v>4249</v>
      </c>
      <c r="D42" s="100">
        <v>4249</v>
      </c>
      <c r="E42" s="100">
        <v>0</v>
      </c>
      <c r="F42" s="100">
        <v>0</v>
      </c>
      <c r="G42" s="100"/>
      <c r="H42" s="100">
        <v>1911</v>
      </c>
      <c r="I42" s="100">
        <v>1818</v>
      </c>
      <c r="J42" s="100">
        <v>89</v>
      </c>
      <c r="K42" s="26" t="s">
        <v>161</v>
      </c>
      <c r="L42" s="26">
        <v>4</v>
      </c>
      <c r="M42" s="26">
        <v>0</v>
      </c>
      <c r="N42" s="26">
        <v>0</v>
      </c>
    </row>
    <row r="43" spans="1:14">
      <c r="A43" s="29" t="s">
        <v>25</v>
      </c>
      <c r="B43" s="100">
        <v>84699</v>
      </c>
      <c r="C43" s="100">
        <v>61628</v>
      </c>
      <c r="D43" s="100">
        <v>61628</v>
      </c>
      <c r="E43" s="100">
        <v>0</v>
      </c>
      <c r="F43" s="100">
        <v>0</v>
      </c>
      <c r="G43" s="100"/>
      <c r="H43" s="100">
        <v>23071</v>
      </c>
      <c r="I43" s="100">
        <v>21242</v>
      </c>
      <c r="J43" s="100">
        <v>1472</v>
      </c>
      <c r="K43" s="26" t="s">
        <v>161</v>
      </c>
      <c r="L43" s="26">
        <v>357</v>
      </c>
      <c r="M43" s="26">
        <v>0</v>
      </c>
      <c r="N43" s="26">
        <v>0</v>
      </c>
    </row>
    <row r="44" spans="1:14">
      <c r="A44" s="29" t="s">
        <v>67</v>
      </c>
      <c r="B44" s="100">
        <v>148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148</v>
      </c>
      <c r="I44" s="100">
        <v>0</v>
      </c>
      <c r="J44" s="100">
        <v>0</v>
      </c>
      <c r="K44" s="26">
        <v>148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119813</v>
      </c>
      <c r="C47" s="100">
        <v>0</v>
      </c>
      <c r="D47" s="100">
        <v>0</v>
      </c>
      <c r="E47" s="100">
        <v>0</v>
      </c>
      <c r="F47" s="100">
        <v>0</v>
      </c>
      <c r="G47" s="100"/>
      <c r="H47" s="100">
        <v>119813</v>
      </c>
      <c r="I47" s="100">
        <v>115300</v>
      </c>
      <c r="J47" s="100">
        <v>4170</v>
      </c>
      <c r="K47" s="26">
        <v>76</v>
      </c>
      <c r="L47" s="26">
        <v>267</v>
      </c>
      <c r="M47" s="26">
        <v>0</v>
      </c>
      <c r="N47" s="26">
        <v>0</v>
      </c>
    </row>
    <row r="48" spans="1:14">
      <c r="A48" s="29" t="s">
        <v>74</v>
      </c>
      <c r="B48" s="100">
        <v>103145</v>
      </c>
      <c r="C48" s="100">
        <v>78285</v>
      </c>
      <c r="D48" s="100">
        <v>78285</v>
      </c>
      <c r="E48" s="100">
        <v>0</v>
      </c>
      <c r="F48" s="100">
        <v>0</v>
      </c>
      <c r="G48" s="100"/>
      <c r="H48" s="100">
        <v>24860</v>
      </c>
      <c r="I48" s="100">
        <v>23060</v>
      </c>
      <c r="J48" s="100">
        <v>1270</v>
      </c>
      <c r="K48" s="26">
        <v>263</v>
      </c>
      <c r="L48" s="26">
        <v>267</v>
      </c>
      <c r="M48" s="26">
        <v>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10891</v>
      </c>
      <c r="C50" s="100">
        <v>8533</v>
      </c>
      <c r="D50" s="100">
        <v>8533</v>
      </c>
      <c r="E50" s="100">
        <v>0</v>
      </c>
      <c r="F50" s="100">
        <v>0</v>
      </c>
      <c r="G50" s="100"/>
      <c r="H50" s="100">
        <v>2358</v>
      </c>
      <c r="I50" s="100">
        <v>1943</v>
      </c>
      <c r="J50" s="100">
        <v>305</v>
      </c>
      <c r="K50" s="100">
        <v>28</v>
      </c>
      <c r="L50" s="101">
        <v>82</v>
      </c>
      <c r="M50" s="100">
        <v>0</v>
      </c>
      <c r="N50" s="100">
        <v>0</v>
      </c>
    </row>
    <row r="51" spans="1:14">
      <c r="A51" s="29" t="s">
        <v>126</v>
      </c>
      <c r="B51" s="100">
        <v>9915</v>
      </c>
      <c r="C51" s="100">
        <v>7893</v>
      </c>
      <c r="D51" s="100">
        <v>7893</v>
      </c>
      <c r="E51" s="100">
        <v>0</v>
      </c>
      <c r="F51" s="100">
        <v>0</v>
      </c>
      <c r="G51" s="100"/>
      <c r="H51" s="100">
        <v>2022</v>
      </c>
      <c r="I51" s="100">
        <v>1623</v>
      </c>
      <c r="J51" s="100">
        <v>290</v>
      </c>
      <c r="K51" s="26">
        <v>27</v>
      </c>
      <c r="L51" s="101">
        <v>82</v>
      </c>
      <c r="M51" s="26">
        <v>0</v>
      </c>
      <c r="N51" s="26">
        <v>0</v>
      </c>
    </row>
    <row r="52" spans="1:14">
      <c r="A52" s="31" t="s">
        <v>31</v>
      </c>
      <c r="B52" s="100">
        <v>976</v>
      </c>
      <c r="C52" s="100">
        <v>640</v>
      </c>
      <c r="D52" s="100">
        <v>640</v>
      </c>
      <c r="E52" s="100">
        <v>0</v>
      </c>
      <c r="F52" s="100">
        <v>0</v>
      </c>
      <c r="G52" s="100">
        <v>0</v>
      </c>
      <c r="H52" s="100">
        <v>336</v>
      </c>
      <c r="I52" s="100">
        <v>320</v>
      </c>
      <c r="J52" s="100">
        <v>15</v>
      </c>
      <c r="K52" s="100">
        <v>1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474</v>
      </c>
      <c r="C53" s="100">
        <v>238</v>
      </c>
      <c r="D53" s="100">
        <v>238</v>
      </c>
      <c r="E53" s="100" t="s">
        <v>164</v>
      </c>
      <c r="F53" s="100">
        <v>0</v>
      </c>
      <c r="G53" s="100"/>
      <c r="H53" s="100">
        <v>236</v>
      </c>
      <c r="I53" s="100">
        <v>232</v>
      </c>
      <c r="J53" s="100">
        <v>4</v>
      </c>
      <c r="K53" s="26">
        <v>0</v>
      </c>
      <c r="L53" s="101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502</v>
      </c>
      <c r="C54" s="100">
        <v>402</v>
      </c>
      <c r="D54" s="100">
        <v>402</v>
      </c>
      <c r="E54" s="100" t="s">
        <v>164</v>
      </c>
      <c r="F54" s="100">
        <v>0</v>
      </c>
      <c r="G54" s="100"/>
      <c r="H54" s="100">
        <v>100</v>
      </c>
      <c r="I54" s="100">
        <v>88</v>
      </c>
      <c r="J54" s="100">
        <v>11</v>
      </c>
      <c r="K54" s="26">
        <v>1</v>
      </c>
      <c r="L54" s="101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101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1304</v>
      </c>
      <c r="C57" s="100">
        <v>1089</v>
      </c>
      <c r="D57" s="100">
        <v>1089</v>
      </c>
      <c r="E57" s="100">
        <v>0</v>
      </c>
      <c r="F57" s="100">
        <v>0</v>
      </c>
      <c r="G57" s="100"/>
      <c r="H57" s="100">
        <v>215</v>
      </c>
      <c r="I57" s="100">
        <v>189</v>
      </c>
      <c r="J57" s="100">
        <v>25</v>
      </c>
      <c r="K57" s="26">
        <v>1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60" spans="1:14" ht="6" customHeight="1">
      <c r="A60" s="86"/>
      <c r="B60" s="83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84"/>
    </row>
    <row r="61" spans="1:14">
      <c r="A61" s="11" t="s">
        <v>141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128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4:N4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8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268"/>
  <dimension ref="A1:O69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8" style="3" customWidth="1"/>
    <col min="3" max="3" width="8.7109375" style="3" customWidth="1"/>
    <col min="4" max="4" width="10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9" width="7.28515625" style="3" customWidth="1"/>
    <col min="10" max="10" width="8.140625" style="3" customWidth="1"/>
    <col min="11" max="11" width="9.7109375" style="3" hidden="1" customWidth="1"/>
    <col min="12" max="12" width="9.14062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87</v>
      </c>
      <c r="N1" s="31"/>
      <c r="O1" s="31"/>
    </row>
    <row r="2" spans="1:15" s="21" customFormat="1" ht="15.95" customHeight="1">
      <c r="A2" s="22" t="s">
        <v>43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114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607194</v>
      </c>
      <c r="C9" s="100">
        <v>391339</v>
      </c>
      <c r="D9" s="100">
        <v>381439</v>
      </c>
      <c r="E9" s="100">
        <v>9900</v>
      </c>
      <c r="F9" s="100">
        <v>0</v>
      </c>
      <c r="G9" s="100"/>
      <c r="H9" s="100">
        <v>215855</v>
      </c>
      <c r="I9" s="100">
        <v>184311</v>
      </c>
      <c r="J9" s="100">
        <v>28674</v>
      </c>
      <c r="K9" s="100">
        <v>0</v>
      </c>
      <c r="L9" s="100">
        <v>2083</v>
      </c>
      <c r="M9" s="100">
        <v>787</v>
      </c>
      <c r="N9" s="100">
        <v>0</v>
      </c>
    </row>
    <row r="10" spans="1:15">
      <c r="A10" s="29" t="s">
        <v>23</v>
      </c>
      <c r="B10" s="100">
        <v>133859</v>
      </c>
      <c r="C10" s="100">
        <v>91335</v>
      </c>
      <c r="D10" s="100">
        <v>90238</v>
      </c>
      <c r="E10" s="100">
        <v>1097</v>
      </c>
      <c r="F10" s="100">
        <v>0</v>
      </c>
      <c r="G10" s="100"/>
      <c r="H10" s="100">
        <v>42524</v>
      </c>
      <c r="I10" s="100">
        <v>30461</v>
      </c>
      <c r="J10" s="100">
        <v>11266</v>
      </c>
      <c r="K10" s="100">
        <v>0</v>
      </c>
      <c r="L10" s="100">
        <v>526</v>
      </c>
      <c r="M10" s="100">
        <v>271</v>
      </c>
      <c r="N10" s="100">
        <v>0</v>
      </c>
    </row>
    <row r="11" spans="1:15">
      <c r="A11" s="29" t="s">
        <v>27</v>
      </c>
      <c r="B11" s="100">
        <v>49777</v>
      </c>
      <c r="C11" s="100">
        <v>30093</v>
      </c>
      <c r="D11" s="100">
        <v>29190</v>
      </c>
      <c r="E11" s="100">
        <v>903</v>
      </c>
      <c r="F11" s="100">
        <v>0</v>
      </c>
      <c r="G11" s="100"/>
      <c r="H11" s="100">
        <v>19684</v>
      </c>
      <c r="I11" s="100">
        <v>16733</v>
      </c>
      <c r="J11" s="100">
        <v>2781</v>
      </c>
      <c r="K11" s="26">
        <v>0</v>
      </c>
      <c r="L11" s="26">
        <v>96</v>
      </c>
      <c r="M11" s="26">
        <v>74</v>
      </c>
      <c r="N11" s="26">
        <v>0</v>
      </c>
    </row>
    <row r="12" spans="1:15">
      <c r="A12" s="29" t="s">
        <v>108</v>
      </c>
      <c r="B12" s="100">
        <v>47370</v>
      </c>
      <c r="C12" s="100">
        <v>33090</v>
      </c>
      <c r="D12" s="100">
        <v>32946</v>
      </c>
      <c r="E12" s="100">
        <v>144</v>
      </c>
      <c r="F12" s="100">
        <v>0</v>
      </c>
      <c r="G12" s="100"/>
      <c r="H12" s="100">
        <v>14280</v>
      </c>
      <c r="I12" s="100">
        <v>10406</v>
      </c>
      <c r="J12" s="100">
        <v>3640</v>
      </c>
      <c r="K12" s="26">
        <v>0</v>
      </c>
      <c r="L12" s="26">
        <v>150</v>
      </c>
      <c r="M12" s="26">
        <v>84</v>
      </c>
      <c r="N12" s="26">
        <v>0</v>
      </c>
    </row>
    <row r="13" spans="1:15">
      <c r="A13" s="29" t="s">
        <v>28</v>
      </c>
      <c r="B13" s="100">
        <v>36712</v>
      </c>
      <c r="C13" s="100">
        <v>28152</v>
      </c>
      <c r="D13" s="100">
        <v>28102</v>
      </c>
      <c r="E13" s="100">
        <v>50</v>
      </c>
      <c r="F13" s="100">
        <v>0</v>
      </c>
      <c r="G13" s="100"/>
      <c r="H13" s="100">
        <v>8560</v>
      </c>
      <c r="I13" s="100">
        <v>3322</v>
      </c>
      <c r="J13" s="100">
        <v>4845</v>
      </c>
      <c r="K13" s="26">
        <v>0</v>
      </c>
      <c r="L13" s="26">
        <v>280</v>
      </c>
      <c r="M13" s="26">
        <v>113</v>
      </c>
      <c r="N13" s="26">
        <v>0</v>
      </c>
    </row>
    <row r="14" spans="1:15">
      <c r="A14" s="29" t="s">
        <v>6</v>
      </c>
      <c r="B14" s="100">
        <v>473335</v>
      </c>
      <c r="C14" s="100">
        <v>300004</v>
      </c>
      <c r="D14" s="100">
        <v>291201</v>
      </c>
      <c r="E14" s="100">
        <v>8803</v>
      </c>
      <c r="F14" s="100">
        <v>0</v>
      </c>
      <c r="G14" s="100"/>
      <c r="H14" s="100">
        <v>173331</v>
      </c>
      <c r="I14" s="100">
        <v>153850</v>
      </c>
      <c r="J14" s="100">
        <v>17408</v>
      </c>
      <c r="K14" s="26">
        <v>0</v>
      </c>
      <c r="L14" s="26">
        <v>1557</v>
      </c>
      <c r="M14" s="26">
        <v>516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28486</v>
      </c>
      <c r="C17" s="100">
        <v>25967</v>
      </c>
      <c r="D17" s="100">
        <v>23735</v>
      </c>
      <c r="E17" s="100">
        <v>2232</v>
      </c>
      <c r="F17" s="100">
        <v>0</v>
      </c>
      <c r="G17" s="100"/>
      <c r="H17" s="100">
        <v>2519</v>
      </c>
      <c r="I17" s="105" t="s">
        <v>163</v>
      </c>
      <c r="J17" s="100">
        <v>2482</v>
      </c>
      <c r="K17" s="106" t="s">
        <v>161</v>
      </c>
      <c r="L17" s="26">
        <v>30</v>
      </c>
      <c r="M17" s="26">
        <v>7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95113</v>
      </c>
      <c r="C19" s="100">
        <v>77905</v>
      </c>
      <c r="D19" s="100">
        <v>75992</v>
      </c>
      <c r="E19" s="100">
        <v>1913</v>
      </c>
      <c r="F19" s="100">
        <v>0</v>
      </c>
      <c r="G19" s="100"/>
      <c r="H19" s="100">
        <v>17208</v>
      </c>
      <c r="I19" s="100">
        <v>13412</v>
      </c>
      <c r="J19" s="100">
        <v>2481</v>
      </c>
      <c r="K19" s="100">
        <v>0</v>
      </c>
      <c r="L19" s="100">
        <v>1075</v>
      </c>
      <c r="M19" s="100">
        <v>240</v>
      </c>
      <c r="N19" s="100">
        <v>0</v>
      </c>
    </row>
    <row r="20" spans="1:14">
      <c r="A20" s="29" t="s">
        <v>22</v>
      </c>
      <c r="B20" s="100">
        <v>49475</v>
      </c>
      <c r="C20" s="100">
        <v>40166</v>
      </c>
      <c r="D20" s="100">
        <v>39136</v>
      </c>
      <c r="E20" s="100">
        <v>1030</v>
      </c>
      <c r="F20" s="100">
        <v>0</v>
      </c>
      <c r="G20" s="100"/>
      <c r="H20" s="100">
        <v>9309</v>
      </c>
      <c r="I20" s="100">
        <v>7553</v>
      </c>
      <c r="J20" s="100">
        <v>946</v>
      </c>
      <c r="K20" s="106" t="s">
        <v>161</v>
      </c>
      <c r="L20" s="26">
        <v>696</v>
      </c>
      <c r="M20" s="26">
        <v>114</v>
      </c>
      <c r="N20" s="26">
        <v>0</v>
      </c>
    </row>
    <row r="21" spans="1:14" ht="12" customHeight="1">
      <c r="A21" s="29" t="s">
        <v>6</v>
      </c>
      <c r="B21" s="100">
        <v>45638</v>
      </c>
      <c r="C21" s="100">
        <v>37739</v>
      </c>
      <c r="D21" s="100">
        <v>36856</v>
      </c>
      <c r="E21" s="100">
        <v>883</v>
      </c>
      <c r="F21" s="100">
        <v>0</v>
      </c>
      <c r="G21" s="100"/>
      <c r="H21" s="100">
        <v>7899</v>
      </c>
      <c r="I21" s="100">
        <v>5859</v>
      </c>
      <c r="J21" s="100">
        <v>1535</v>
      </c>
      <c r="K21" s="106" t="s">
        <v>161</v>
      </c>
      <c r="L21" s="26">
        <v>379</v>
      </c>
      <c r="M21" s="26">
        <v>126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58617</v>
      </c>
      <c r="C24" s="100">
        <v>41348</v>
      </c>
      <c r="D24" s="100">
        <v>40756</v>
      </c>
      <c r="E24" s="100">
        <v>592</v>
      </c>
      <c r="F24" s="100">
        <v>0</v>
      </c>
      <c r="G24" s="100"/>
      <c r="H24" s="100">
        <v>17269</v>
      </c>
      <c r="I24" s="100">
        <v>14855</v>
      </c>
      <c r="J24" s="100">
        <v>1803</v>
      </c>
      <c r="K24" s="100">
        <v>0</v>
      </c>
      <c r="L24" s="100">
        <v>401</v>
      </c>
      <c r="M24" s="100">
        <v>210</v>
      </c>
      <c r="N24" s="100">
        <v>0</v>
      </c>
    </row>
    <row r="25" spans="1:14">
      <c r="A25" s="29" t="s">
        <v>7</v>
      </c>
      <c r="B25" s="100">
        <v>38296</v>
      </c>
      <c r="C25" s="100">
        <v>26010</v>
      </c>
      <c r="D25" s="100">
        <v>25645</v>
      </c>
      <c r="E25" s="100">
        <v>365</v>
      </c>
      <c r="F25" s="100">
        <v>0</v>
      </c>
      <c r="G25" s="100"/>
      <c r="H25" s="100">
        <v>12286</v>
      </c>
      <c r="I25" s="100">
        <v>11375</v>
      </c>
      <c r="J25" s="100">
        <v>600</v>
      </c>
      <c r="K25" s="26">
        <v>0</v>
      </c>
      <c r="L25" s="26">
        <v>186</v>
      </c>
      <c r="M25" s="26">
        <v>125</v>
      </c>
      <c r="N25" s="26">
        <v>0</v>
      </c>
    </row>
    <row r="26" spans="1:14">
      <c r="A26" s="29" t="s">
        <v>8</v>
      </c>
      <c r="B26" s="100">
        <v>604</v>
      </c>
      <c r="C26" s="100">
        <v>507</v>
      </c>
      <c r="D26" s="100">
        <v>507</v>
      </c>
      <c r="E26" s="105">
        <v>0</v>
      </c>
      <c r="F26" s="100">
        <v>0</v>
      </c>
      <c r="G26" s="100"/>
      <c r="H26" s="100">
        <v>97</v>
      </c>
      <c r="I26" s="100">
        <v>79</v>
      </c>
      <c r="J26" s="100">
        <v>3</v>
      </c>
      <c r="K26" s="26">
        <v>0</v>
      </c>
      <c r="L26" s="26">
        <v>15</v>
      </c>
      <c r="M26" s="26">
        <v>0</v>
      </c>
      <c r="N26" s="26">
        <v>0</v>
      </c>
    </row>
    <row r="27" spans="1:14">
      <c r="A27" s="29" t="s">
        <v>9</v>
      </c>
      <c r="B27" s="100">
        <v>19717</v>
      </c>
      <c r="C27" s="100">
        <v>14831</v>
      </c>
      <c r="D27" s="100">
        <v>14604</v>
      </c>
      <c r="E27" s="100">
        <v>227</v>
      </c>
      <c r="F27" s="100">
        <v>0</v>
      </c>
      <c r="G27" s="100"/>
      <c r="H27" s="100">
        <v>4886</v>
      </c>
      <c r="I27" s="100">
        <v>3401</v>
      </c>
      <c r="J27" s="100">
        <v>1200</v>
      </c>
      <c r="K27" s="26">
        <v>0</v>
      </c>
      <c r="L27" s="26">
        <v>200</v>
      </c>
      <c r="M27" s="26">
        <v>85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58271</v>
      </c>
      <c r="C30" s="100">
        <v>41002</v>
      </c>
      <c r="D30" s="100">
        <v>40410</v>
      </c>
      <c r="E30" s="100">
        <v>592</v>
      </c>
      <c r="F30" s="100">
        <v>0</v>
      </c>
      <c r="G30" s="100"/>
      <c r="H30" s="100">
        <v>17269</v>
      </c>
      <c r="I30" s="100">
        <v>14855</v>
      </c>
      <c r="J30" s="100">
        <v>1803</v>
      </c>
      <c r="K30" s="100">
        <v>0</v>
      </c>
      <c r="L30" s="100">
        <v>401</v>
      </c>
      <c r="M30" s="100">
        <v>210</v>
      </c>
      <c r="N30" s="100">
        <v>0</v>
      </c>
    </row>
    <row r="31" spans="1:14">
      <c r="A31" s="29" t="s">
        <v>124</v>
      </c>
      <c r="B31" s="100">
        <v>2084</v>
      </c>
      <c r="C31" s="100">
        <v>1969</v>
      </c>
      <c r="D31" s="100">
        <v>1942</v>
      </c>
      <c r="E31" s="100">
        <v>27</v>
      </c>
      <c r="F31" s="100">
        <v>0</v>
      </c>
      <c r="G31" s="100"/>
      <c r="H31" s="100">
        <v>115</v>
      </c>
      <c r="I31" s="100">
        <v>0</v>
      </c>
      <c r="J31" s="100">
        <v>115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49102</v>
      </c>
      <c r="C32" s="100">
        <v>32349</v>
      </c>
      <c r="D32" s="100">
        <v>31784</v>
      </c>
      <c r="E32" s="100">
        <v>565</v>
      </c>
      <c r="F32" s="100">
        <v>0</v>
      </c>
      <c r="G32" s="100"/>
      <c r="H32" s="100">
        <v>16753</v>
      </c>
      <c r="I32" s="100">
        <v>14855</v>
      </c>
      <c r="J32" s="100">
        <v>1688</v>
      </c>
      <c r="K32" s="26">
        <v>0</v>
      </c>
      <c r="L32" s="26" t="s">
        <v>161</v>
      </c>
      <c r="M32" s="26">
        <v>210</v>
      </c>
      <c r="N32" s="26">
        <v>0</v>
      </c>
    </row>
    <row r="33" spans="1:14">
      <c r="A33" s="29" t="s">
        <v>14</v>
      </c>
      <c r="B33" s="100">
        <v>6684</v>
      </c>
      <c r="C33" s="100">
        <v>6684</v>
      </c>
      <c r="D33" s="100">
        <v>6684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401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401</v>
      </c>
      <c r="I34" s="100">
        <v>0</v>
      </c>
      <c r="J34" s="100">
        <v>0</v>
      </c>
      <c r="K34" s="26">
        <v>0</v>
      </c>
      <c r="L34" s="26">
        <v>401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50075</v>
      </c>
      <c r="C36" s="100">
        <v>40802</v>
      </c>
      <c r="D36" s="100">
        <v>40227</v>
      </c>
      <c r="E36" s="100">
        <v>575</v>
      </c>
      <c r="F36" s="100">
        <v>0</v>
      </c>
      <c r="G36" s="100"/>
      <c r="H36" s="100">
        <v>9273</v>
      </c>
      <c r="I36" s="100">
        <v>6842</v>
      </c>
      <c r="J36" s="100">
        <v>1807</v>
      </c>
      <c r="K36" s="100">
        <v>0</v>
      </c>
      <c r="L36" s="100">
        <v>401</v>
      </c>
      <c r="M36" s="100">
        <v>223</v>
      </c>
      <c r="N36" s="100">
        <v>0</v>
      </c>
    </row>
    <row r="37" spans="1:14">
      <c r="A37" s="29" t="s">
        <v>15</v>
      </c>
      <c r="B37" s="100">
        <v>4411</v>
      </c>
      <c r="C37" s="100">
        <v>4000</v>
      </c>
      <c r="D37" s="100">
        <v>3975</v>
      </c>
      <c r="E37" s="100">
        <v>25</v>
      </c>
      <c r="F37" s="100">
        <v>0</v>
      </c>
      <c r="G37" s="100"/>
      <c r="H37" s="100">
        <v>411</v>
      </c>
      <c r="I37" s="100">
        <v>279</v>
      </c>
      <c r="J37" s="100">
        <v>121</v>
      </c>
      <c r="K37" s="26">
        <v>0</v>
      </c>
      <c r="L37" s="26">
        <v>11</v>
      </c>
      <c r="M37" s="26">
        <v>0</v>
      </c>
      <c r="N37" s="26">
        <v>0</v>
      </c>
    </row>
    <row r="38" spans="1:14">
      <c r="A38" s="29" t="s">
        <v>16</v>
      </c>
      <c r="B38" s="100">
        <v>45451</v>
      </c>
      <c r="C38" s="100">
        <v>36798</v>
      </c>
      <c r="D38" s="100">
        <v>36248</v>
      </c>
      <c r="E38" s="100">
        <v>550</v>
      </c>
      <c r="F38" s="100">
        <v>0</v>
      </c>
      <c r="G38" s="100"/>
      <c r="H38" s="100">
        <v>8653</v>
      </c>
      <c r="I38" s="100">
        <v>6563</v>
      </c>
      <c r="J38" s="100">
        <v>1686</v>
      </c>
      <c r="K38" s="26">
        <v>0</v>
      </c>
      <c r="L38" s="26">
        <v>390</v>
      </c>
      <c r="M38" s="26">
        <v>14</v>
      </c>
      <c r="N38" s="26">
        <v>0</v>
      </c>
    </row>
    <row r="39" spans="1:14">
      <c r="A39" s="29" t="s">
        <v>67</v>
      </c>
      <c r="B39" s="100">
        <v>213</v>
      </c>
      <c r="C39" s="100">
        <v>4</v>
      </c>
      <c r="D39" s="100">
        <v>4</v>
      </c>
      <c r="E39" s="100">
        <v>0</v>
      </c>
      <c r="F39" s="100">
        <v>0</v>
      </c>
      <c r="G39" s="100"/>
      <c r="H39" s="100">
        <v>209</v>
      </c>
      <c r="I39" s="100">
        <v>0</v>
      </c>
      <c r="J39" s="100">
        <v>0</v>
      </c>
      <c r="K39" s="26">
        <v>0</v>
      </c>
      <c r="L39" s="26">
        <v>0</v>
      </c>
      <c r="M39" s="26">
        <v>209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50075</v>
      </c>
      <c r="C41" s="100">
        <v>40802</v>
      </c>
      <c r="D41" s="100">
        <v>40227</v>
      </c>
      <c r="E41" s="100">
        <v>575</v>
      </c>
      <c r="F41" s="100">
        <v>0</v>
      </c>
      <c r="G41" s="100"/>
      <c r="H41" s="100">
        <v>9273</v>
      </c>
      <c r="I41" s="100">
        <v>6842</v>
      </c>
      <c r="J41" s="100">
        <v>1807</v>
      </c>
      <c r="K41" s="100">
        <v>0</v>
      </c>
      <c r="L41" s="100">
        <v>401</v>
      </c>
      <c r="M41" s="100">
        <v>223</v>
      </c>
      <c r="N41" s="100">
        <v>0</v>
      </c>
    </row>
    <row r="42" spans="1:14">
      <c r="A42" s="29" t="s">
        <v>24</v>
      </c>
      <c r="B42" s="100">
        <v>2835</v>
      </c>
      <c r="C42" s="100">
        <v>2283</v>
      </c>
      <c r="D42" s="100">
        <v>2246</v>
      </c>
      <c r="E42" s="100">
        <v>37</v>
      </c>
      <c r="F42" s="100">
        <v>0</v>
      </c>
      <c r="G42" s="100"/>
      <c r="H42" s="100">
        <v>552</v>
      </c>
      <c r="I42" s="100">
        <v>441</v>
      </c>
      <c r="J42" s="100">
        <v>74</v>
      </c>
      <c r="K42" s="26" t="s">
        <v>161</v>
      </c>
      <c r="L42" s="26">
        <v>9</v>
      </c>
      <c r="M42" s="26">
        <v>28</v>
      </c>
      <c r="N42" s="26">
        <v>0</v>
      </c>
    </row>
    <row r="43" spans="1:14">
      <c r="A43" s="29" t="s">
        <v>25</v>
      </c>
      <c r="B43" s="100">
        <v>47238</v>
      </c>
      <c r="C43" s="100">
        <v>38517</v>
      </c>
      <c r="D43" s="100">
        <v>37979</v>
      </c>
      <c r="E43" s="100">
        <v>538</v>
      </c>
      <c r="F43" s="100">
        <v>0</v>
      </c>
      <c r="G43" s="100"/>
      <c r="H43" s="100">
        <v>8721</v>
      </c>
      <c r="I43" s="100">
        <v>6401</v>
      </c>
      <c r="J43" s="100">
        <v>1733</v>
      </c>
      <c r="K43" s="26" t="s">
        <v>161</v>
      </c>
      <c r="L43" s="26">
        <v>392</v>
      </c>
      <c r="M43" s="26">
        <v>195</v>
      </c>
      <c r="N43" s="26">
        <v>0</v>
      </c>
    </row>
    <row r="44" spans="1:14">
      <c r="A44" s="29" t="s">
        <v>67</v>
      </c>
      <c r="B44" s="100">
        <v>2</v>
      </c>
      <c r="C44" s="100">
        <v>2</v>
      </c>
      <c r="D44" s="100">
        <v>2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38140</v>
      </c>
      <c r="C47" s="100">
        <v>598</v>
      </c>
      <c r="D47" s="100">
        <v>0</v>
      </c>
      <c r="E47" s="100">
        <v>598</v>
      </c>
      <c r="F47" s="100">
        <v>0</v>
      </c>
      <c r="G47" s="100"/>
      <c r="H47" s="100">
        <v>37542</v>
      </c>
      <c r="I47" s="100">
        <v>33785</v>
      </c>
      <c r="J47" s="100">
        <v>3426</v>
      </c>
      <c r="K47" s="26">
        <v>0</v>
      </c>
      <c r="L47" s="26">
        <v>331</v>
      </c>
      <c r="M47" s="26">
        <v>0</v>
      </c>
      <c r="N47" s="26">
        <v>0</v>
      </c>
    </row>
    <row r="48" spans="1:14">
      <c r="A48" s="29" t="s">
        <v>74</v>
      </c>
      <c r="B48" s="100">
        <v>52802</v>
      </c>
      <c r="C48" s="100">
        <v>43784</v>
      </c>
      <c r="D48" s="100">
        <v>43784</v>
      </c>
      <c r="E48" s="100">
        <v>0</v>
      </c>
      <c r="F48" s="100">
        <v>0</v>
      </c>
      <c r="G48" s="100"/>
      <c r="H48" s="100">
        <v>9018</v>
      </c>
      <c r="I48" s="100">
        <v>6757</v>
      </c>
      <c r="J48" s="100">
        <v>1750</v>
      </c>
      <c r="K48" s="26">
        <v>0</v>
      </c>
      <c r="L48" s="26">
        <v>331</v>
      </c>
      <c r="M48" s="26">
        <v>180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7661</v>
      </c>
      <c r="C50" s="100">
        <v>4801</v>
      </c>
      <c r="D50" s="100">
        <v>4765</v>
      </c>
      <c r="E50" s="100">
        <v>36</v>
      </c>
      <c r="F50" s="100">
        <v>0</v>
      </c>
      <c r="G50" s="100"/>
      <c r="H50" s="100">
        <v>2860</v>
      </c>
      <c r="I50" s="100">
        <v>2238</v>
      </c>
      <c r="J50" s="100">
        <v>579</v>
      </c>
      <c r="K50" s="100">
        <v>0</v>
      </c>
      <c r="L50" s="100">
        <v>43</v>
      </c>
      <c r="M50" s="100">
        <v>0</v>
      </c>
      <c r="N50" s="100">
        <v>0</v>
      </c>
    </row>
    <row r="51" spans="1:14">
      <c r="A51" s="29" t="s">
        <v>126</v>
      </c>
      <c r="B51" s="100">
        <v>7006</v>
      </c>
      <c r="C51" s="100">
        <v>4234</v>
      </c>
      <c r="D51" s="100">
        <v>4198</v>
      </c>
      <c r="E51" s="100">
        <v>36</v>
      </c>
      <c r="F51" s="100">
        <v>0</v>
      </c>
      <c r="G51" s="100"/>
      <c r="H51" s="100">
        <v>2772</v>
      </c>
      <c r="I51" s="100">
        <v>2160</v>
      </c>
      <c r="J51" s="100">
        <v>569</v>
      </c>
      <c r="K51" s="26">
        <v>0</v>
      </c>
      <c r="L51" s="26">
        <v>43</v>
      </c>
      <c r="M51" s="26">
        <v>0</v>
      </c>
      <c r="N51" s="26">
        <v>0</v>
      </c>
    </row>
    <row r="52" spans="1:14">
      <c r="A52" s="31" t="s">
        <v>31</v>
      </c>
      <c r="B52" s="100">
        <v>655</v>
      </c>
      <c r="C52" s="100">
        <v>567</v>
      </c>
      <c r="D52" s="100">
        <v>567</v>
      </c>
      <c r="E52" s="100">
        <v>0</v>
      </c>
      <c r="F52" s="100">
        <v>0</v>
      </c>
      <c r="G52" s="100"/>
      <c r="H52" s="100">
        <v>88</v>
      </c>
      <c r="I52" s="100">
        <v>78</v>
      </c>
      <c r="J52" s="100">
        <v>10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206</v>
      </c>
      <c r="C53" s="100">
        <v>144</v>
      </c>
      <c r="D53" s="100">
        <v>144</v>
      </c>
      <c r="E53" s="100">
        <v>0</v>
      </c>
      <c r="F53" s="100">
        <v>0</v>
      </c>
      <c r="G53" s="100"/>
      <c r="H53" s="100">
        <v>62</v>
      </c>
      <c r="I53" s="100">
        <v>57</v>
      </c>
      <c r="J53" s="100">
        <v>5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449</v>
      </c>
      <c r="C54" s="100">
        <v>423</v>
      </c>
      <c r="D54" s="100">
        <v>423</v>
      </c>
      <c r="E54" s="100">
        <v>0</v>
      </c>
      <c r="F54" s="100">
        <v>0</v>
      </c>
      <c r="G54" s="100"/>
      <c r="H54" s="100">
        <v>26</v>
      </c>
      <c r="I54" s="100">
        <v>21</v>
      </c>
      <c r="J54" s="100">
        <v>5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957</v>
      </c>
      <c r="C57" s="100">
        <v>865</v>
      </c>
      <c r="D57" s="100">
        <v>865</v>
      </c>
      <c r="E57" s="100">
        <v>0</v>
      </c>
      <c r="F57" s="100">
        <v>0</v>
      </c>
      <c r="G57" s="100"/>
      <c r="H57" s="100">
        <v>92</v>
      </c>
      <c r="I57" s="100">
        <v>67</v>
      </c>
      <c r="J57" s="100">
        <v>25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</row>
    <row r="60" spans="1:14" ht="5.0999999999999996" customHeight="1">
      <c r="N60" s="10"/>
    </row>
    <row r="61" spans="1:14">
      <c r="A61" s="11" t="s">
        <v>141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128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N5:N6"/>
    <mergeCell ref="A4:A6"/>
    <mergeCell ref="B4:B6"/>
    <mergeCell ref="C4:F4"/>
    <mergeCell ref="G4:G6"/>
    <mergeCell ref="E5:E6"/>
    <mergeCell ref="F5:F6"/>
    <mergeCell ref="H4:N4"/>
    <mergeCell ref="J5:J6"/>
    <mergeCell ref="K5:K6"/>
    <mergeCell ref="L5:L6"/>
    <mergeCell ref="M5:M6"/>
    <mergeCell ref="C5:C6"/>
    <mergeCell ref="D5:D6"/>
    <mergeCell ref="H5:H6"/>
    <mergeCell ref="I5:I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3" max="5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269"/>
  <dimension ref="A1:P69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3" width="8.42578125" style="3" customWidth="1"/>
    <col min="4" max="4" width="10" style="3" customWidth="1"/>
    <col min="5" max="5" width="9" style="3" customWidth="1"/>
    <col min="6" max="6" width="9.7109375" style="3" hidden="1" customWidth="1"/>
    <col min="7" max="7" width="0.42578125" style="17" customWidth="1"/>
    <col min="8" max="8" width="8.28515625" style="3" customWidth="1"/>
    <col min="9" max="9" width="7.85546875" style="3" customWidth="1"/>
    <col min="10" max="10" width="8.28515625" style="3" customWidth="1"/>
    <col min="11" max="11" width="7.5703125" style="3" customWidth="1"/>
    <col min="12" max="12" width="9.42578125" style="3" hidden="1" customWidth="1"/>
    <col min="13" max="14" width="11.28515625" style="3" hidden="1" customWidth="1"/>
  </cols>
  <sheetData>
    <row r="1" spans="1:16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77"/>
      <c r="K1" s="87" t="s">
        <v>88</v>
      </c>
      <c r="M1" s="19"/>
      <c r="N1" s="19"/>
      <c r="O1" s="19"/>
    </row>
    <row r="2" spans="1:16" s="21" customFormat="1" ht="15.95" customHeight="1">
      <c r="A2" s="22" t="s">
        <v>44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6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6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6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6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6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81"/>
      <c r="M7" s="7"/>
      <c r="N7" s="7"/>
    </row>
    <row r="8" spans="1:16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82"/>
      <c r="M8" s="26"/>
      <c r="N8" s="26"/>
    </row>
    <row r="9" spans="1:16">
      <c r="A9" s="28" t="s">
        <v>26</v>
      </c>
      <c r="B9" s="100">
        <v>341250</v>
      </c>
      <c r="C9" s="100">
        <v>276962</v>
      </c>
      <c r="D9" s="100">
        <v>210685</v>
      </c>
      <c r="E9" s="100">
        <v>66277</v>
      </c>
      <c r="F9" s="100">
        <v>0</v>
      </c>
      <c r="G9" s="100"/>
      <c r="H9" s="100">
        <v>64288</v>
      </c>
      <c r="I9" s="100">
        <v>50674</v>
      </c>
      <c r="J9" s="100">
        <v>11956</v>
      </c>
      <c r="K9" s="100">
        <v>1658</v>
      </c>
      <c r="L9" s="100">
        <v>0</v>
      </c>
      <c r="M9" s="100">
        <v>0</v>
      </c>
      <c r="N9" s="100">
        <v>0</v>
      </c>
    </row>
    <row r="10" spans="1:16">
      <c r="A10" s="29" t="s">
        <v>23</v>
      </c>
      <c r="B10" s="100">
        <v>68654</v>
      </c>
      <c r="C10" s="100">
        <v>55482</v>
      </c>
      <c r="D10" s="100">
        <v>46002</v>
      </c>
      <c r="E10" s="100">
        <v>9480</v>
      </c>
      <c r="F10" s="100">
        <v>0</v>
      </c>
      <c r="G10" s="100"/>
      <c r="H10" s="100">
        <v>13172</v>
      </c>
      <c r="I10" s="100">
        <v>8730</v>
      </c>
      <c r="J10" s="100">
        <v>4304</v>
      </c>
      <c r="K10" s="100">
        <v>138</v>
      </c>
      <c r="L10" s="100">
        <v>0</v>
      </c>
      <c r="M10" s="100">
        <v>0</v>
      </c>
      <c r="N10" s="100">
        <v>0</v>
      </c>
    </row>
    <row r="11" spans="1:16">
      <c r="A11" s="29" t="s">
        <v>27</v>
      </c>
      <c r="B11" s="100">
        <v>28489</v>
      </c>
      <c r="C11" s="100">
        <v>22536</v>
      </c>
      <c r="D11" s="100">
        <v>17369</v>
      </c>
      <c r="E11" s="100">
        <v>5167</v>
      </c>
      <c r="F11" s="100">
        <v>0</v>
      </c>
      <c r="G11" s="100"/>
      <c r="H11" s="100">
        <v>5953</v>
      </c>
      <c r="I11" s="100">
        <v>4607</v>
      </c>
      <c r="J11" s="100">
        <v>1275</v>
      </c>
      <c r="K11" s="26">
        <v>71</v>
      </c>
      <c r="L11" s="26">
        <v>0</v>
      </c>
      <c r="M11" s="26">
        <v>0</v>
      </c>
      <c r="N11" s="26">
        <v>0</v>
      </c>
    </row>
    <row r="12" spans="1:16">
      <c r="A12" s="29" t="s">
        <v>108</v>
      </c>
      <c r="B12" s="100">
        <v>22735</v>
      </c>
      <c r="C12" s="100">
        <v>18428</v>
      </c>
      <c r="D12" s="100">
        <v>15647</v>
      </c>
      <c r="E12" s="100">
        <v>2781</v>
      </c>
      <c r="F12" s="100">
        <v>0</v>
      </c>
      <c r="G12" s="100"/>
      <c r="H12" s="100">
        <v>4307</v>
      </c>
      <c r="I12" s="100">
        <v>2740</v>
      </c>
      <c r="J12" s="100">
        <v>1528</v>
      </c>
      <c r="K12" s="26">
        <v>39</v>
      </c>
      <c r="L12" s="26">
        <v>0</v>
      </c>
      <c r="M12" s="26">
        <v>0</v>
      </c>
      <c r="N12" s="26">
        <v>0</v>
      </c>
    </row>
    <row r="13" spans="1:16">
      <c r="A13" s="29" t="s">
        <v>28</v>
      </c>
      <c r="B13" s="100">
        <v>17430</v>
      </c>
      <c r="C13" s="100">
        <v>14518</v>
      </c>
      <c r="D13" s="100">
        <v>12986</v>
      </c>
      <c r="E13" s="100">
        <v>1532</v>
      </c>
      <c r="F13" s="100">
        <v>0</v>
      </c>
      <c r="G13" s="100"/>
      <c r="H13" s="100">
        <v>2912</v>
      </c>
      <c r="I13" s="100">
        <v>1383</v>
      </c>
      <c r="J13" s="100">
        <v>1501</v>
      </c>
      <c r="K13" s="26">
        <v>28</v>
      </c>
      <c r="L13" s="26">
        <v>0</v>
      </c>
      <c r="M13" s="26">
        <v>0</v>
      </c>
      <c r="N13" s="26">
        <v>0</v>
      </c>
    </row>
    <row r="14" spans="1:16">
      <c r="A14" s="29" t="s">
        <v>6</v>
      </c>
      <c r="B14" s="100">
        <v>272596</v>
      </c>
      <c r="C14" s="100">
        <v>221480</v>
      </c>
      <c r="D14" s="100">
        <v>164683</v>
      </c>
      <c r="E14" s="100">
        <v>56797</v>
      </c>
      <c r="F14" s="100">
        <v>0</v>
      </c>
      <c r="G14" s="100"/>
      <c r="H14" s="100">
        <v>51116</v>
      </c>
      <c r="I14" s="100">
        <v>41944</v>
      </c>
      <c r="J14" s="100">
        <v>7652</v>
      </c>
      <c r="K14" s="26">
        <v>1520</v>
      </c>
      <c r="L14" s="26">
        <v>0</v>
      </c>
      <c r="M14" s="26">
        <v>0</v>
      </c>
      <c r="N14" s="26">
        <v>0</v>
      </c>
      <c r="P14" s="79"/>
    </row>
    <row r="15" spans="1:16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6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24275</v>
      </c>
      <c r="C17" s="100">
        <v>23344</v>
      </c>
      <c r="D17" s="100">
        <v>6031</v>
      </c>
      <c r="E17" s="100">
        <v>17313</v>
      </c>
      <c r="F17" s="100">
        <v>0</v>
      </c>
      <c r="G17" s="100"/>
      <c r="H17" s="100">
        <v>931</v>
      </c>
      <c r="I17" s="105" t="s">
        <v>163</v>
      </c>
      <c r="J17" s="100">
        <v>931</v>
      </c>
      <c r="K17" s="106" t="s">
        <v>161</v>
      </c>
      <c r="L17" s="26">
        <v>0</v>
      </c>
      <c r="M17" s="26">
        <v>0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49640</v>
      </c>
      <c r="C19" s="100">
        <v>41913</v>
      </c>
      <c r="D19" s="100">
        <v>29497</v>
      </c>
      <c r="E19" s="100">
        <v>12416</v>
      </c>
      <c r="F19" s="100">
        <v>0</v>
      </c>
      <c r="G19" s="100"/>
      <c r="H19" s="100">
        <v>7727</v>
      </c>
      <c r="I19" s="100">
        <v>5063</v>
      </c>
      <c r="J19" s="100">
        <v>2664</v>
      </c>
      <c r="K19" s="100">
        <v>0</v>
      </c>
      <c r="L19" s="100">
        <v>0</v>
      </c>
      <c r="M19" s="100">
        <v>0</v>
      </c>
      <c r="N19" s="100">
        <v>0</v>
      </c>
    </row>
    <row r="20" spans="1:14">
      <c r="A20" s="29" t="s">
        <v>22</v>
      </c>
      <c r="B20" s="100">
        <v>29386</v>
      </c>
      <c r="C20" s="100">
        <v>24569</v>
      </c>
      <c r="D20" s="100">
        <v>19059</v>
      </c>
      <c r="E20" s="100">
        <v>5510</v>
      </c>
      <c r="F20" s="100">
        <v>0</v>
      </c>
      <c r="G20" s="100"/>
      <c r="H20" s="100">
        <v>4817</v>
      </c>
      <c r="I20" s="100">
        <v>3474</v>
      </c>
      <c r="J20" s="100">
        <v>1343</v>
      </c>
      <c r="K20" s="106" t="s">
        <v>161</v>
      </c>
      <c r="L20" s="26">
        <v>0</v>
      </c>
      <c r="M20" s="26">
        <v>0</v>
      </c>
      <c r="N20" s="26">
        <v>0</v>
      </c>
    </row>
    <row r="21" spans="1:14" ht="12" customHeight="1">
      <c r="A21" s="29" t="s">
        <v>6</v>
      </c>
      <c r="B21" s="100">
        <v>20254</v>
      </c>
      <c r="C21" s="100">
        <v>17344</v>
      </c>
      <c r="D21" s="100">
        <v>10438</v>
      </c>
      <c r="E21" s="100">
        <v>6906</v>
      </c>
      <c r="F21" s="100">
        <v>0</v>
      </c>
      <c r="G21" s="100"/>
      <c r="H21" s="100">
        <v>2910</v>
      </c>
      <c r="I21" s="100">
        <v>1589</v>
      </c>
      <c r="J21" s="100">
        <v>1321</v>
      </c>
      <c r="K21" s="106" t="s">
        <v>161</v>
      </c>
      <c r="L21" s="26">
        <v>0</v>
      </c>
      <c r="M21" s="26">
        <v>0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41937</v>
      </c>
      <c r="C24" s="100">
        <v>33537</v>
      </c>
      <c r="D24" s="100">
        <v>25643</v>
      </c>
      <c r="E24" s="100">
        <v>7894</v>
      </c>
      <c r="F24" s="100">
        <v>0</v>
      </c>
      <c r="G24" s="100"/>
      <c r="H24" s="100">
        <v>8400</v>
      </c>
      <c r="I24" s="100">
        <v>7114</v>
      </c>
      <c r="J24" s="100">
        <v>1192</v>
      </c>
      <c r="K24" s="100">
        <v>94</v>
      </c>
      <c r="L24" s="100">
        <v>0</v>
      </c>
      <c r="M24" s="100">
        <v>0</v>
      </c>
      <c r="N24" s="100">
        <v>0</v>
      </c>
    </row>
    <row r="25" spans="1:14">
      <c r="A25" s="29" t="s">
        <v>7</v>
      </c>
      <c r="B25" s="100">
        <v>24444</v>
      </c>
      <c r="C25" s="100">
        <v>20650</v>
      </c>
      <c r="D25" s="100">
        <v>15216</v>
      </c>
      <c r="E25" s="100">
        <v>5434</v>
      </c>
      <c r="F25" s="100">
        <v>0</v>
      </c>
      <c r="G25" s="100"/>
      <c r="H25" s="100">
        <v>3794</v>
      </c>
      <c r="I25" s="100">
        <v>3437</v>
      </c>
      <c r="J25" s="100">
        <v>319</v>
      </c>
      <c r="K25" s="26">
        <v>38</v>
      </c>
      <c r="L25" s="26">
        <v>0</v>
      </c>
      <c r="M25" s="26">
        <v>0</v>
      </c>
      <c r="N25" s="26">
        <v>0</v>
      </c>
    </row>
    <row r="26" spans="1:14">
      <c r="A26" s="29" t="s">
        <v>8</v>
      </c>
      <c r="B26" s="100">
        <v>114</v>
      </c>
      <c r="C26" s="100">
        <v>103</v>
      </c>
      <c r="D26" s="100">
        <v>103</v>
      </c>
      <c r="E26" s="105">
        <v>0</v>
      </c>
      <c r="F26" s="100">
        <v>0</v>
      </c>
      <c r="G26" s="100"/>
      <c r="H26" s="100">
        <v>11</v>
      </c>
      <c r="I26" s="100">
        <v>11</v>
      </c>
      <c r="J26" s="100">
        <v>0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100">
        <v>17380</v>
      </c>
      <c r="C27" s="100">
        <v>12784</v>
      </c>
      <c r="D27" s="100">
        <v>10324</v>
      </c>
      <c r="E27" s="100">
        <v>2460</v>
      </c>
      <c r="F27" s="100">
        <v>0</v>
      </c>
      <c r="G27" s="100"/>
      <c r="H27" s="100">
        <v>4596</v>
      </c>
      <c r="I27" s="100">
        <v>3666</v>
      </c>
      <c r="J27" s="100">
        <v>873</v>
      </c>
      <c r="K27" s="26">
        <v>57</v>
      </c>
      <c r="L27" s="26">
        <v>0</v>
      </c>
      <c r="M27" s="26">
        <v>0</v>
      </c>
      <c r="N27" s="26">
        <v>0</v>
      </c>
    </row>
    <row r="28" spans="1:14">
      <c r="A28" s="29" t="s">
        <v>67</v>
      </c>
      <c r="B28" s="100">
        <v>-1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-1</v>
      </c>
      <c r="I28" s="100">
        <v>0</v>
      </c>
      <c r="J28" s="100">
        <v>0</v>
      </c>
      <c r="K28" s="26">
        <v>-1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41937</v>
      </c>
      <c r="C30" s="100">
        <v>33537</v>
      </c>
      <c r="D30" s="100">
        <v>25643</v>
      </c>
      <c r="E30" s="100">
        <v>7894</v>
      </c>
      <c r="F30" s="100">
        <v>0</v>
      </c>
      <c r="G30" s="100"/>
      <c r="H30" s="100">
        <v>8400</v>
      </c>
      <c r="I30" s="100">
        <v>7114</v>
      </c>
      <c r="J30" s="100">
        <v>1192</v>
      </c>
      <c r="K30" s="100">
        <v>94</v>
      </c>
      <c r="L30" s="100">
        <v>0</v>
      </c>
      <c r="M30" s="100">
        <v>0</v>
      </c>
      <c r="N30" s="100">
        <v>0</v>
      </c>
    </row>
    <row r="31" spans="1:14">
      <c r="A31" s="29" t="s">
        <v>124</v>
      </c>
      <c r="B31" s="100">
        <v>701</v>
      </c>
      <c r="C31" s="100">
        <v>691</v>
      </c>
      <c r="D31" s="100">
        <v>627</v>
      </c>
      <c r="E31" s="100">
        <v>64</v>
      </c>
      <c r="F31" s="100">
        <v>0</v>
      </c>
      <c r="G31" s="100"/>
      <c r="H31" s="100">
        <v>10</v>
      </c>
      <c r="I31" s="100">
        <v>2</v>
      </c>
      <c r="J31" s="100">
        <v>8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36472</v>
      </c>
      <c r="C32" s="100">
        <v>28082</v>
      </c>
      <c r="D32" s="100">
        <v>20252</v>
      </c>
      <c r="E32" s="100">
        <v>7830</v>
      </c>
      <c r="F32" s="100">
        <v>0</v>
      </c>
      <c r="G32" s="100"/>
      <c r="H32" s="100">
        <v>8390</v>
      </c>
      <c r="I32" s="100">
        <v>7112</v>
      </c>
      <c r="J32" s="100">
        <v>1184</v>
      </c>
      <c r="K32" s="26">
        <v>94</v>
      </c>
      <c r="L32" s="26" t="s">
        <v>161</v>
      </c>
      <c r="M32" s="26">
        <v>0</v>
      </c>
      <c r="N32" s="26">
        <v>0</v>
      </c>
    </row>
    <row r="33" spans="1:14">
      <c r="A33" s="29" t="s">
        <v>14</v>
      </c>
      <c r="B33" s="100">
        <v>4764</v>
      </c>
      <c r="C33" s="100">
        <v>4764</v>
      </c>
      <c r="D33" s="100">
        <v>4764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0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0</v>
      </c>
      <c r="I34" s="100">
        <v>0</v>
      </c>
      <c r="J34" s="100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40755</v>
      </c>
      <c r="C36" s="100">
        <v>33407</v>
      </c>
      <c r="D36" s="100">
        <v>25529</v>
      </c>
      <c r="E36" s="100">
        <v>7878</v>
      </c>
      <c r="F36" s="100">
        <v>0</v>
      </c>
      <c r="G36" s="100"/>
      <c r="H36" s="100">
        <v>7348</v>
      </c>
      <c r="I36" s="100">
        <v>6059</v>
      </c>
      <c r="J36" s="100">
        <v>1195</v>
      </c>
      <c r="K36" s="100">
        <v>94</v>
      </c>
      <c r="L36" s="100">
        <v>0</v>
      </c>
      <c r="M36" s="100">
        <v>0</v>
      </c>
      <c r="N36" s="100">
        <v>0</v>
      </c>
    </row>
    <row r="37" spans="1:14">
      <c r="A37" s="29" t="s">
        <v>15</v>
      </c>
      <c r="B37" s="100">
        <v>3304</v>
      </c>
      <c r="C37" s="100">
        <v>2921</v>
      </c>
      <c r="D37" s="100">
        <v>2514</v>
      </c>
      <c r="E37" s="100">
        <v>407</v>
      </c>
      <c r="F37" s="100">
        <v>0</v>
      </c>
      <c r="G37" s="100"/>
      <c r="H37" s="100">
        <v>383</v>
      </c>
      <c r="I37" s="100">
        <v>280</v>
      </c>
      <c r="J37" s="100">
        <v>95</v>
      </c>
      <c r="K37" s="26">
        <v>8</v>
      </c>
      <c r="L37" s="26">
        <v>0</v>
      </c>
      <c r="M37" s="26">
        <v>0</v>
      </c>
      <c r="N37" s="26">
        <v>0</v>
      </c>
    </row>
    <row r="38" spans="1:14">
      <c r="A38" s="29" t="s">
        <v>16</v>
      </c>
      <c r="B38" s="100">
        <v>37451</v>
      </c>
      <c r="C38" s="100">
        <v>30486</v>
      </c>
      <c r="D38" s="100">
        <v>23015</v>
      </c>
      <c r="E38" s="100">
        <v>7471</v>
      </c>
      <c r="F38" s="100">
        <v>0</v>
      </c>
      <c r="G38" s="100"/>
      <c r="H38" s="100">
        <v>6965</v>
      </c>
      <c r="I38" s="100">
        <v>5779</v>
      </c>
      <c r="J38" s="100">
        <v>1100</v>
      </c>
      <c r="K38" s="26">
        <v>86</v>
      </c>
      <c r="L38" s="26">
        <v>0</v>
      </c>
      <c r="M38" s="26">
        <v>0</v>
      </c>
      <c r="N38" s="26">
        <v>0</v>
      </c>
    </row>
    <row r="39" spans="1:14">
      <c r="A39" s="29" t="s">
        <v>67</v>
      </c>
      <c r="B39" s="100">
        <v>0</v>
      </c>
      <c r="C39" s="100">
        <v>0</v>
      </c>
      <c r="D39" s="100">
        <v>0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40755</v>
      </c>
      <c r="C41" s="100">
        <v>33407</v>
      </c>
      <c r="D41" s="100">
        <v>25529</v>
      </c>
      <c r="E41" s="100">
        <v>7878</v>
      </c>
      <c r="F41" s="100">
        <v>0</v>
      </c>
      <c r="G41" s="100"/>
      <c r="H41" s="100">
        <v>7348</v>
      </c>
      <c r="I41" s="100">
        <v>6059</v>
      </c>
      <c r="J41" s="100">
        <v>1195</v>
      </c>
      <c r="K41" s="100">
        <v>94</v>
      </c>
      <c r="L41" s="100">
        <v>0</v>
      </c>
      <c r="M41" s="100">
        <v>0</v>
      </c>
      <c r="N41" s="100">
        <v>0</v>
      </c>
    </row>
    <row r="42" spans="1:14">
      <c r="A42" s="29" t="s">
        <v>24</v>
      </c>
      <c r="B42" s="100">
        <v>2184</v>
      </c>
      <c r="C42" s="100">
        <v>1751</v>
      </c>
      <c r="D42" s="100">
        <v>1591</v>
      </c>
      <c r="E42" s="100">
        <v>160</v>
      </c>
      <c r="F42" s="100">
        <v>0</v>
      </c>
      <c r="G42" s="100"/>
      <c r="H42" s="100">
        <v>433</v>
      </c>
      <c r="I42" s="100">
        <v>387</v>
      </c>
      <c r="J42" s="100">
        <v>46</v>
      </c>
      <c r="K42" s="26" t="s">
        <v>161</v>
      </c>
      <c r="L42" s="26">
        <v>0</v>
      </c>
      <c r="M42" s="26">
        <v>0</v>
      </c>
      <c r="N42" s="26">
        <v>0</v>
      </c>
    </row>
    <row r="43" spans="1:14">
      <c r="A43" s="29" t="s">
        <v>25</v>
      </c>
      <c r="B43" s="100">
        <v>38477</v>
      </c>
      <c r="C43" s="100">
        <v>31656</v>
      </c>
      <c r="D43" s="100">
        <v>23938</v>
      </c>
      <c r="E43" s="100">
        <v>7718</v>
      </c>
      <c r="F43" s="100">
        <v>0</v>
      </c>
      <c r="G43" s="100"/>
      <c r="H43" s="100">
        <v>6821</v>
      </c>
      <c r="I43" s="100">
        <v>5672</v>
      </c>
      <c r="J43" s="100">
        <v>1149</v>
      </c>
      <c r="K43" s="26" t="s">
        <v>161</v>
      </c>
      <c r="L43" s="26">
        <v>0</v>
      </c>
      <c r="M43" s="26">
        <v>0</v>
      </c>
      <c r="N43" s="26">
        <v>0</v>
      </c>
    </row>
    <row r="44" spans="1:14">
      <c r="A44" s="29" t="s">
        <v>67</v>
      </c>
      <c r="B44" s="100">
        <v>94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94</v>
      </c>
      <c r="I44" s="100">
        <v>0</v>
      </c>
      <c r="J44" s="100">
        <v>0</v>
      </c>
      <c r="K44" s="26">
        <v>94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43664</v>
      </c>
      <c r="C47" s="100">
        <v>8823</v>
      </c>
      <c r="D47" s="100">
        <v>0</v>
      </c>
      <c r="E47" s="100">
        <v>8823</v>
      </c>
      <c r="F47" s="100">
        <v>0</v>
      </c>
      <c r="G47" s="100"/>
      <c r="H47" s="100">
        <v>34841</v>
      </c>
      <c r="I47" s="100">
        <v>30295</v>
      </c>
      <c r="J47" s="100">
        <v>4470</v>
      </c>
      <c r="K47" s="26">
        <v>76</v>
      </c>
      <c r="L47" s="26">
        <v>0</v>
      </c>
      <c r="M47" s="26">
        <v>0</v>
      </c>
      <c r="N47" s="26">
        <v>0</v>
      </c>
    </row>
    <row r="48" spans="1:14">
      <c r="A48" s="29" t="s">
        <v>74</v>
      </c>
      <c r="B48" s="100">
        <v>42860</v>
      </c>
      <c r="C48" s="100">
        <v>35373</v>
      </c>
      <c r="D48" s="100">
        <v>35373</v>
      </c>
      <c r="E48" s="100">
        <v>0</v>
      </c>
      <c r="F48" s="100">
        <v>0</v>
      </c>
      <c r="G48" s="100"/>
      <c r="H48" s="100">
        <v>7487</v>
      </c>
      <c r="I48" s="100">
        <v>6059</v>
      </c>
      <c r="J48" s="100">
        <v>1313</v>
      </c>
      <c r="K48" s="26">
        <v>115</v>
      </c>
      <c r="L48" s="26">
        <v>0</v>
      </c>
      <c r="M48" s="26">
        <v>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4763</v>
      </c>
      <c r="C50" s="100">
        <v>3729</v>
      </c>
      <c r="D50" s="100">
        <v>3139</v>
      </c>
      <c r="E50" s="100">
        <v>590</v>
      </c>
      <c r="F50" s="100">
        <v>0</v>
      </c>
      <c r="G50" s="100"/>
      <c r="H50" s="100">
        <v>1034</v>
      </c>
      <c r="I50" s="100">
        <v>934</v>
      </c>
      <c r="J50" s="100">
        <v>99</v>
      </c>
      <c r="K50" s="100">
        <v>1</v>
      </c>
      <c r="L50" s="101">
        <v>0</v>
      </c>
      <c r="M50" s="100">
        <v>0</v>
      </c>
      <c r="N50" s="100">
        <v>0</v>
      </c>
    </row>
    <row r="51" spans="1:14">
      <c r="A51" s="29" t="s">
        <v>126</v>
      </c>
      <c r="B51" s="100">
        <v>4315</v>
      </c>
      <c r="C51" s="100">
        <v>3339</v>
      </c>
      <c r="D51" s="100">
        <v>2822</v>
      </c>
      <c r="E51" s="100">
        <v>517</v>
      </c>
      <c r="F51" s="100">
        <v>0</v>
      </c>
      <c r="G51" s="100"/>
      <c r="H51" s="100">
        <v>976</v>
      </c>
      <c r="I51" s="100">
        <v>885</v>
      </c>
      <c r="J51" s="100">
        <v>90</v>
      </c>
      <c r="K51" s="26">
        <v>1</v>
      </c>
      <c r="L51" s="101">
        <v>0</v>
      </c>
      <c r="M51" s="26">
        <v>0</v>
      </c>
      <c r="N51" s="26">
        <v>0</v>
      </c>
    </row>
    <row r="52" spans="1:14">
      <c r="A52" s="31" t="s">
        <v>31</v>
      </c>
      <c r="B52" s="100">
        <v>448</v>
      </c>
      <c r="C52" s="100">
        <v>390</v>
      </c>
      <c r="D52" s="100">
        <v>317</v>
      </c>
      <c r="E52" s="100">
        <v>73</v>
      </c>
      <c r="F52" s="100">
        <v>0</v>
      </c>
      <c r="G52" s="100"/>
      <c r="H52" s="100">
        <v>58</v>
      </c>
      <c r="I52" s="100">
        <v>49</v>
      </c>
      <c r="J52" s="100">
        <v>9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182</v>
      </c>
      <c r="C53" s="100">
        <v>155</v>
      </c>
      <c r="D53" s="100">
        <v>133</v>
      </c>
      <c r="E53" s="100">
        <v>22</v>
      </c>
      <c r="F53" s="100">
        <v>0</v>
      </c>
      <c r="G53" s="100"/>
      <c r="H53" s="100">
        <v>27</v>
      </c>
      <c r="I53" s="100">
        <v>26</v>
      </c>
      <c r="J53" s="100">
        <v>1</v>
      </c>
      <c r="K53" s="26">
        <v>0</v>
      </c>
      <c r="L53" s="101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266</v>
      </c>
      <c r="C54" s="100">
        <v>235</v>
      </c>
      <c r="D54" s="100">
        <v>184</v>
      </c>
      <c r="E54" s="100">
        <v>51</v>
      </c>
      <c r="F54" s="100">
        <v>0</v>
      </c>
      <c r="G54" s="100"/>
      <c r="H54" s="100">
        <v>31</v>
      </c>
      <c r="I54" s="100">
        <v>23</v>
      </c>
      <c r="J54" s="100">
        <v>8</v>
      </c>
      <c r="K54" s="26">
        <v>0</v>
      </c>
      <c r="L54" s="101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101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544</v>
      </c>
      <c r="C57" s="100">
        <v>468</v>
      </c>
      <c r="D57" s="100">
        <v>468</v>
      </c>
      <c r="E57" s="100">
        <v>0</v>
      </c>
      <c r="F57" s="100">
        <v>0</v>
      </c>
      <c r="G57" s="100"/>
      <c r="H57" s="100">
        <v>76</v>
      </c>
      <c r="I57" s="100">
        <v>66</v>
      </c>
      <c r="J57" s="100">
        <v>10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1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141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128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I5:I6"/>
    <mergeCell ref="J5:J6"/>
    <mergeCell ref="D5:D6"/>
    <mergeCell ref="H5:H6"/>
    <mergeCell ref="N5:N6"/>
    <mergeCell ref="K5:K6"/>
    <mergeCell ref="L5:L6"/>
    <mergeCell ref="M5:M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  <colBreaks count="1" manualBreakCount="1">
    <brk id="12" max="59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270"/>
  <dimension ref="A1:R69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7.7109375" style="3" customWidth="1"/>
    <col min="3" max="3" width="8.5703125" style="3" customWidth="1"/>
    <col min="4" max="4" width="10" style="3" customWidth="1"/>
    <col min="5" max="5" width="9" style="3" customWidth="1"/>
    <col min="6" max="6" width="8.28515625" style="3" customWidth="1"/>
    <col min="7" max="7" width="0.42578125" style="17" customWidth="1"/>
    <col min="8" max="8" width="8.28515625" style="3" customWidth="1"/>
    <col min="9" max="9" width="8" style="3" customWidth="1"/>
    <col min="10" max="10" width="8.42578125" style="3" customWidth="1"/>
    <col min="11" max="11" width="8" style="3" customWidth="1"/>
    <col min="12" max="12" width="8.7109375" style="3" customWidth="1"/>
    <col min="13" max="13" width="8.140625" style="3" customWidth="1"/>
    <col min="14" max="14" width="9.140625" style="3" hidden="1" customWidth="1"/>
  </cols>
  <sheetData>
    <row r="1" spans="1:18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31"/>
      <c r="M1" s="77" t="s">
        <v>89</v>
      </c>
      <c r="N1" s="31"/>
      <c r="O1" s="31"/>
    </row>
    <row r="2" spans="1:18" s="21" customFormat="1" ht="15.95" customHeight="1">
      <c r="A2" s="22" t="s">
        <v>45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8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8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8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8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8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8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8">
      <c r="A9" s="28" t="s">
        <v>26</v>
      </c>
      <c r="B9" s="100">
        <v>524143</v>
      </c>
      <c r="C9" s="100">
        <v>443643</v>
      </c>
      <c r="D9" s="100">
        <v>441275</v>
      </c>
      <c r="E9" s="100">
        <v>847</v>
      </c>
      <c r="F9" s="100">
        <v>1521</v>
      </c>
      <c r="G9" s="100"/>
      <c r="H9" s="100">
        <v>80500</v>
      </c>
      <c r="I9" s="100">
        <v>60786</v>
      </c>
      <c r="J9" s="100">
        <v>16846</v>
      </c>
      <c r="K9" s="100">
        <v>261</v>
      </c>
      <c r="L9" s="100">
        <v>2354</v>
      </c>
      <c r="M9" s="100">
        <v>253</v>
      </c>
      <c r="N9" s="100">
        <v>0</v>
      </c>
      <c r="O9" s="63"/>
      <c r="P9" s="63"/>
      <c r="Q9" s="89"/>
      <c r="R9" s="79"/>
    </row>
    <row r="10" spans="1:18">
      <c r="A10" s="29" t="s">
        <v>23</v>
      </c>
      <c r="B10" s="100">
        <v>113450</v>
      </c>
      <c r="C10" s="100">
        <v>100041</v>
      </c>
      <c r="D10" s="100">
        <v>99231</v>
      </c>
      <c r="E10" s="100">
        <v>165</v>
      </c>
      <c r="F10" s="100">
        <v>645</v>
      </c>
      <c r="G10" s="100"/>
      <c r="H10" s="100">
        <v>13409</v>
      </c>
      <c r="I10" s="100">
        <v>8246</v>
      </c>
      <c r="J10" s="100">
        <v>4447</v>
      </c>
      <c r="K10" s="100">
        <v>101</v>
      </c>
      <c r="L10" s="100">
        <v>551</v>
      </c>
      <c r="M10" s="100">
        <v>64</v>
      </c>
      <c r="N10" s="100">
        <v>0</v>
      </c>
      <c r="O10" s="63"/>
      <c r="P10" s="79"/>
      <c r="Q10" s="89"/>
      <c r="R10" s="79"/>
    </row>
    <row r="11" spans="1:18">
      <c r="A11" s="29" t="s">
        <v>27</v>
      </c>
      <c r="B11" s="100">
        <v>46566</v>
      </c>
      <c r="C11" s="100">
        <v>40225</v>
      </c>
      <c r="D11" s="100">
        <v>39828</v>
      </c>
      <c r="E11" s="100">
        <v>95</v>
      </c>
      <c r="F11" s="100">
        <v>302</v>
      </c>
      <c r="G11" s="100"/>
      <c r="H11" s="100">
        <v>6341</v>
      </c>
      <c r="I11" s="100">
        <v>4496</v>
      </c>
      <c r="J11" s="100">
        <v>1512</v>
      </c>
      <c r="K11" s="26">
        <v>30</v>
      </c>
      <c r="L11" s="26">
        <v>287</v>
      </c>
      <c r="M11" s="26">
        <v>16</v>
      </c>
      <c r="N11" s="26">
        <v>0</v>
      </c>
      <c r="O11" s="63"/>
      <c r="P11" s="79"/>
      <c r="Q11" s="89"/>
      <c r="R11" s="79"/>
    </row>
    <row r="12" spans="1:18">
      <c r="A12" s="29" t="s">
        <v>108</v>
      </c>
      <c r="B12" s="100">
        <v>36663</v>
      </c>
      <c r="C12" s="100">
        <v>32537</v>
      </c>
      <c r="D12" s="100">
        <v>32382</v>
      </c>
      <c r="E12" s="100">
        <v>50</v>
      </c>
      <c r="F12" s="100">
        <v>105</v>
      </c>
      <c r="G12" s="100"/>
      <c r="H12" s="100">
        <v>4126</v>
      </c>
      <c r="I12" s="100">
        <v>2520</v>
      </c>
      <c r="J12" s="100">
        <v>1442</v>
      </c>
      <c r="K12" s="26">
        <v>34</v>
      </c>
      <c r="L12" s="26">
        <v>117</v>
      </c>
      <c r="M12" s="26">
        <v>13</v>
      </c>
      <c r="N12" s="26">
        <v>0</v>
      </c>
      <c r="O12" s="63"/>
      <c r="P12" s="79"/>
      <c r="Q12" s="89"/>
      <c r="R12" s="79"/>
    </row>
    <row r="13" spans="1:18">
      <c r="A13" s="29" t="s">
        <v>28</v>
      </c>
      <c r="B13" s="100">
        <v>30221</v>
      </c>
      <c r="C13" s="100">
        <v>27279</v>
      </c>
      <c r="D13" s="100">
        <v>27021</v>
      </c>
      <c r="E13" s="100">
        <v>20</v>
      </c>
      <c r="F13" s="100">
        <v>238</v>
      </c>
      <c r="G13" s="100"/>
      <c r="H13" s="100">
        <v>2942</v>
      </c>
      <c r="I13" s="100">
        <v>1230</v>
      </c>
      <c r="J13" s="100">
        <v>1493</v>
      </c>
      <c r="K13" s="26">
        <v>37</v>
      </c>
      <c r="L13" s="26">
        <v>147</v>
      </c>
      <c r="M13" s="26">
        <v>35</v>
      </c>
      <c r="N13" s="26">
        <v>0</v>
      </c>
      <c r="O13" s="63"/>
      <c r="P13" s="79"/>
      <c r="Q13" s="89"/>
      <c r="R13" s="79"/>
    </row>
    <row r="14" spans="1:18">
      <c r="A14" s="29" t="s">
        <v>6</v>
      </c>
      <c r="B14" s="100">
        <v>410693</v>
      </c>
      <c r="C14" s="100">
        <v>343602</v>
      </c>
      <c r="D14" s="100">
        <v>342044</v>
      </c>
      <c r="E14" s="100">
        <v>682</v>
      </c>
      <c r="F14" s="100">
        <v>876</v>
      </c>
      <c r="G14" s="100"/>
      <c r="H14" s="100">
        <v>67091</v>
      </c>
      <c r="I14" s="100">
        <v>52540</v>
      </c>
      <c r="J14" s="100">
        <v>12399</v>
      </c>
      <c r="K14" s="26">
        <v>160</v>
      </c>
      <c r="L14" s="26">
        <v>1803</v>
      </c>
      <c r="M14" s="26">
        <v>189</v>
      </c>
      <c r="N14" s="26">
        <v>0</v>
      </c>
      <c r="O14" s="63"/>
      <c r="P14" s="79"/>
      <c r="Q14" s="89"/>
      <c r="R14" s="79"/>
    </row>
    <row r="15" spans="1:18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  <c r="O15" s="63"/>
      <c r="P15" s="79"/>
      <c r="Q15" s="89"/>
      <c r="R15" s="79"/>
    </row>
    <row r="16" spans="1:18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  <c r="O16" s="63"/>
      <c r="P16" s="79"/>
      <c r="Q16" s="79"/>
      <c r="R16" s="79"/>
    </row>
    <row r="17" spans="1:18">
      <c r="A17" s="28" t="s">
        <v>29</v>
      </c>
      <c r="B17" s="100">
        <v>36602</v>
      </c>
      <c r="C17" s="100">
        <v>35887</v>
      </c>
      <c r="D17" s="100">
        <v>35781</v>
      </c>
      <c r="E17" s="100">
        <v>106</v>
      </c>
      <c r="F17" s="100">
        <v>0</v>
      </c>
      <c r="G17" s="100"/>
      <c r="H17" s="100">
        <v>715</v>
      </c>
      <c r="I17" s="105" t="s">
        <v>163</v>
      </c>
      <c r="J17" s="100">
        <v>688</v>
      </c>
      <c r="K17" s="106" t="s">
        <v>161</v>
      </c>
      <c r="L17" s="26">
        <v>27</v>
      </c>
      <c r="M17" s="26">
        <v>0</v>
      </c>
      <c r="N17" s="26">
        <v>0</v>
      </c>
      <c r="O17" s="63"/>
      <c r="P17" s="79"/>
      <c r="Q17" s="89"/>
      <c r="R17" s="79"/>
    </row>
    <row r="18" spans="1:18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  <c r="O18" s="63"/>
      <c r="P18" s="79"/>
      <c r="Q18" s="79"/>
      <c r="R18" s="79"/>
    </row>
    <row r="19" spans="1:18">
      <c r="A19" s="28" t="s">
        <v>30</v>
      </c>
      <c r="B19" s="100">
        <v>41290</v>
      </c>
      <c r="C19" s="100">
        <v>33567</v>
      </c>
      <c r="D19" s="100">
        <v>32586</v>
      </c>
      <c r="E19" s="100">
        <v>148</v>
      </c>
      <c r="F19" s="100">
        <v>833</v>
      </c>
      <c r="G19" s="100"/>
      <c r="H19" s="100">
        <v>7723</v>
      </c>
      <c r="I19" s="100">
        <v>5842</v>
      </c>
      <c r="J19" s="100">
        <v>1501</v>
      </c>
      <c r="K19" s="100">
        <v>0</v>
      </c>
      <c r="L19" s="100">
        <v>380</v>
      </c>
      <c r="M19" s="100">
        <v>0</v>
      </c>
      <c r="N19" s="100">
        <v>0</v>
      </c>
      <c r="O19" s="63"/>
      <c r="P19" s="79"/>
      <c r="Q19" s="89"/>
      <c r="R19" s="79"/>
    </row>
    <row r="20" spans="1:18">
      <c r="A20" s="29" t="s">
        <v>22</v>
      </c>
      <c r="B20" s="100">
        <v>20203</v>
      </c>
      <c r="C20" s="100">
        <v>15806</v>
      </c>
      <c r="D20" s="100">
        <v>15330</v>
      </c>
      <c r="E20" s="100">
        <v>115</v>
      </c>
      <c r="F20" s="100">
        <v>361</v>
      </c>
      <c r="G20" s="100"/>
      <c r="H20" s="100">
        <v>4397</v>
      </c>
      <c r="I20" s="100">
        <v>3320</v>
      </c>
      <c r="J20" s="100">
        <v>870</v>
      </c>
      <c r="K20" s="106" t="s">
        <v>161</v>
      </c>
      <c r="L20" s="26">
        <v>207</v>
      </c>
      <c r="M20" s="26">
        <v>0</v>
      </c>
      <c r="N20" s="26">
        <v>0</v>
      </c>
      <c r="O20" s="63"/>
      <c r="P20" s="79"/>
      <c r="Q20" s="89"/>
      <c r="R20" s="79"/>
    </row>
    <row r="21" spans="1:18" ht="12" customHeight="1">
      <c r="A21" s="29" t="s">
        <v>6</v>
      </c>
      <c r="B21" s="100">
        <v>21087</v>
      </c>
      <c r="C21" s="100">
        <v>17761</v>
      </c>
      <c r="D21" s="100">
        <v>17256</v>
      </c>
      <c r="E21" s="100">
        <v>33</v>
      </c>
      <c r="F21" s="100">
        <v>472</v>
      </c>
      <c r="G21" s="100"/>
      <c r="H21" s="100">
        <v>3326</v>
      </c>
      <c r="I21" s="100">
        <v>2522</v>
      </c>
      <c r="J21" s="100">
        <v>631</v>
      </c>
      <c r="K21" s="106" t="s">
        <v>161</v>
      </c>
      <c r="L21" s="26">
        <v>173</v>
      </c>
      <c r="M21" s="26">
        <v>0</v>
      </c>
      <c r="N21" s="26">
        <v>0</v>
      </c>
      <c r="O21" s="63"/>
      <c r="P21" s="79"/>
      <c r="Q21" s="89"/>
      <c r="R21" s="79"/>
    </row>
    <row r="22" spans="1:18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  <c r="O22" s="63"/>
      <c r="P22" s="79"/>
      <c r="Q22" s="89"/>
      <c r="R22" s="79"/>
    </row>
    <row r="23" spans="1:18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  <c r="O23" s="63"/>
      <c r="P23" s="79"/>
      <c r="Q23" s="79"/>
      <c r="R23" s="79"/>
    </row>
    <row r="24" spans="1:18">
      <c r="A24" s="28" t="s">
        <v>129</v>
      </c>
      <c r="B24" s="100">
        <v>94892</v>
      </c>
      <c r="C24" s="100">
        <v>69191</v>
      </c>
      <c r="D24" s="100">
        <v>68783</v>
      </c>
      <c r="E24" s="100">
        <v>0</v>
      </c>
      <c r="F24" s="100">
        <v>408</v>
      </c>
      <c r="G24" s="100"/>
      <c r="H24" s="100">
        <v>25701</v>
      </c>
      <c r="I24" s="100">
        <v>24093</v>
      </c>
      <c r="J24" s="100">
        <v>1185</v>
      </c>
      <c r="K24" s="100">
        <v>0</v>
      </c>
      <c r="L24" s="100">
        <v>380</v>
      </c>
      <c r="M24" s="100">
        <v>43</v>
      </c>
      <c r="N24" s="100">
        <v>0</v>
      </c>
      <c r="O24" s="63"/>
      <c r="P24" s="63"/>
      <c r="Q24" s="89"/>
      <c r="R24" s="79"/>
    </row>
    <row r="25" spans="1:18">
      <c r="A25" s="29" t="s">
        <v>7</v>
      </c>
      <c r="B25" s="100">
        <v>48570</v>
      </c>
      <c r="C25" s="100">
        <v>45601</v>
      </c>
      <c r="D25" s="100">
        <v>45458</v>
      </c>
      <c r="E25" s="100">
        <v>0</v>
      </c>
      <c r="F25" s="100">
        <v>143</v>
      </c>
      <c r="G25" s="100"/>
      <c r="H25" s="100">
        <v>2969</v>
      </c>
      <c r="I25" s="100">
        <v>2381</v>
      </c>
      <c r="J25" s="100">
        <v>367</v>
      </c>
      <c r="K25" s="26">
        <v>0</v>
      </c>
      <c r="L25" s="26">
        <v>204</v>
      </c>
      <c r="M25" s="26">
        <v>17</v>
      </c>
      <c r="N25" s="26">
        <v>0</v>
      </c>
      <c r="O25" s="63"/>
      <c r="P25" s="79"/>
      <c r="Q25" s="89"/>
      <c r="R25" s="79"/>
    </row>
    <row r="26" spans="1:18">
      <c r="A26" s="29" t="s">
        <v>8</v>
      </c>
      <c r="B26" s="100">
        <v>1118</v>
      </c>
      <c r="C26" s="100">
        <v>1079</v>
      </c>
      <c r="D26" s="100">
        <v>1076</v>
      </c>
      <c r="E26" s="105">
        <v>0</v>
      </c>
      <c r="F26" s="100">
        <v>3</v>
      </c>
      <c r="G26" s="100"/>
      <c r="H26" s="100">
        <v>39</v>
      </c>
      <c r="I26" s="100">
        <v>12</v>
      </c>
      <c r="J26" s="100">
        <v>6</v>
      </c>
      <c r="K26" s="26">
        <v>0</v>
      </c>
      <c r="L26" s="26">
        <v>21</v>
      </c>
      <c r="M26" s="26">
        <v>0</v>
      </c>
      <c r="N26" s="26">
        <v>0</v>
      </c>
      <c r="O26" s="63"/>
      <c r="P26" s="79"/>
      <c r="Q26" s="89"/>
      <c r="R26" s="79"/>
    </row>
    <row r="27" spans="1:18">
      <c r="A27" s="29" t="s">
        <v>9</v>
      </c>
      <c r="B27" s="100">
        <v>45204</v>
      </c>
      <c r="C27" s="100">
        <v>22511</v>
      </c>
      <c r="D27" s="100">
        <v>22249</v>
      </c>
      <c r="E27" s="100">
        <v>0</v>
      </c>
      <c r="F27" s="100">
        <v>262</v>
      </c>
      <c r="G27" s="100"/>
      <c r="H27" s="100">
        <v>22693</v>
      </c>
      <c r="I27" s="100">
        <v>21700</v>
      </c>
      <c r="J27" s="100">
        <v>812</v>
      </c>
      <c r="K27" s="26">
        <v>0</v>
      </c>
      <c r="L27" s="26">
        <v>155</v>
      </c>
      <c r="M27" s="26">
        <v>26</v>
      </c>
      <c r="N27" s="26">
        <v>0</v>
      </c>
      <c r="O27" s="63"/>
      <c r="P27" s="79"/>
      <c r="Q27" s="89"/>
      <c r="R27" s="79"/>
    </row>
    <row r="28" spans="1:18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  <c r="O28" s="63"/>
      <c r="P28" s="79"/>
      <c r="Q28" s="89"/>
      <c r="R28" s="79"/>
    </row>
    <row r="29" spans="1:18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  <c r="O29" s="63"/>
      <c r="P29" s="79"/>
      <c r="Q29" s="89"/>
      <c r="R29" s="79"/>
    </row>
    <row r="30" spans="1:18">
      <c r="A30" s="28" t="s">
        <v>162</v>
      </c>
      <c r="B30" s="100">
        <v>94888</v>
      </c>
      <c r="C30" s="100">
        <v>69187</v>
      </c>
      <c r="D30" s="100">
        <v>68779</v>
      </c>
      <c r="E30" s="100">
        <v>0</v>
      </c>
      <c r="F30" s="100">
        <v>408</v>
      </c>
      <c r="G30" s="100"/>
      <c r="H30" s="100">
        <v>25701</v>
      </c>
      <c r="I30" s="100">
        <v>24093</v>
      </c>
      <c r="J30" s="100">
        <v>1185</v>
      </c>
      <c r="K30" s="100">
        <v>0</v>
      </c>
      <c r="L30" s="100">
        <v>380</v>
      </c>
      <c r="M30" s="100">
        <v>43</v>
      </c>
      <c r="N30" s="100">
        <v>0</v>
      </c>
      <c r="O30" s="63"/>
      <c r="P30" s="63"/>
      <c r="Q30" s="89"/>
      <c r="R30" s="79"/>
    </row>
    <row r="31" spans="1:18">
      <c r="A31" s="29" t="s">
        <v>124</v>
      </c>
      <c r="B31" s="100">
        <v>566</v>
      </c>
      <c r="C31" s="100">
        <v>516</v>
      </c>
      <c r="D31" s="100">
        <v>516</v>
      </c>
      <c r="E31" s="100">
        <v>0</v>
      </c>
      <c r="F31" s="100">
        <v>0</v>
      </c>
      <c r="G31" s="100"/>
      <c r="H31" s="100">
        <v>50</v>
      </c>
      <c r="I31" s="100">
        <v>25</v>
      </c>
      <c r="J31" s="100">
        <v>25</v>
      </c>
      <c r="K31" s="26">
        <v>0</v>
      </c>
      <c r="L31" s="26" t="s">
        <v>161</v>
      </c>
      <c r="M31" s="26">
        <v>0</v>
      </c>
      <c r="N31" s="26">
        <v>0</v>
      </c>
      <c r="O31" s="63"/>
      <c r="P31" s="79"/>
      <c r="Q31" s="89"/>
      <c r="R31" s="79"/>
    </row>
    <row r="32" spans="1:18">
      <c r="A32" s="29" t="s">
        <v>13</v>
      </c>
      <c r="B32" s="100">
        <v>67190</v>
      </c>
      <c r="C32" s="100">
        <v>46664</v>
      </c>
      <c r="D32" s="100">
        <v>46664</v>
      </c>
      <c r="E32" s="100">
        <v>0</v>
      </c>
      <c r="F32" s="100">
        <v>0</v>
      </c>
      <c r="G32" s="100"/>
      <c r="H32" s="100">
        <v>20526</v>
      </c>
      <c r="I32" s="100">
        <v>20297</v>
      </c>
      <c r="J32" s="100">
        <v>186</v>
      </c>
      <c r="K32" s="26">
        <v>0</v>
      </c>
      <c r="L32" s="26" t="s">
        <v>161</v>
      </c>
      <c r="M32" s="26">
        <v>43</v>
      </c>
      <c r="N32" s="26">
        <v>0</v>
      </c>
      <c r="O32" s="63"/>
      <c r="P32" s="79"/>
      <c r="Q32" s="89"/>
      <c r="R32" s="79"/>
    </row>
    <row r="33" spans="1:18">
      <c r="A33" s="29" t="s">
        <v>14</v>
      </c>
      <c r="B33" s="100">
        <v>26752</v>
      </c>
      <c r="C33" s="100">
        <v>22007</v>
      </c>
      <c r="D33" s="100">
        <v>21599</v>
      </c>
      <c r="E33" s="105">
        <v>0</v>
      </c>
      <c r="F33" s="100">
        <v>408</v>
      </c>
      <c r="G33" s="100"/>
      <c r="H33" s="100">
        <v>4745</v>
      </c>
      <c r="I33" s="100">
        <v>3771</v>
      </c>
      <c r="J33" s="100">
        <v>974</v>
      </c>
      <c r="K33" s="26">
        <v>0</v>
      </c>
      <c r="L33" s="26" t="s">
        <v>161</v>
      </c>
      <c r="M33" s="26">
        <v>0</v>
      </c>
      <c r="N33" s="26">
        <v>0</v>
      </c>
      <c r="O33" s="63"/>
      <c r="P33" s="63"/>
      <c r="Q33" s="89"/>
      <c r="R33" s="79"/>
    </row>
    <row r="34" spans="1:18">
      <c r="A34" s="29" t="s">
        <v>67</v>
      </c>
      <c r="B34" s="100">
        <v>380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380</v>
      </c>
      <c r="I34" s="100">
        <v>0</v>
      </c>
      <c r="J34" s="100">
        <v>0</v>
      </c>
      <c r="K34" s="26">
        <v>0</v>
      </c>
      <c r="L34" s="26">
        <v>380</v>
      </c>
      <c r="M34" s="26">
        <v>0</v>
      </c>
      <c r="N34" s="26">
        <v>0</v>
      </c>
      <c r="O34" s="63"/>
      <c r="P34" s="79"/>
      <c r="Q34" s="89"/>
      <c r="R34" s="79"/>
    </row>
    <row r="35" spans="1:18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  <c r="O35" s="63"/>
      <c r="P35" s="79"/>
      <c r="Q35" s="89"/>
      <c r="R35" s="79"/>
    </row>
    <row r="36" spans="1:18">
      <c r="A36" s="28" t="s">
        <v>130</v>
      </c>
      <c r="B36" s="100">
        <v>113028</v>
      </c>
      <c r="C36" s="100">
        <v>69014</v>
      </c>
      <c r="D36" s="100">
        <v>68606</v>
      </c>
      <c r="E36" s="100">
        <v>0</v>
      </c>
      <c r="F36" s="100">
        <v>408</v>
      </c>
      <c r="G36" s="100"/>
      <c r="H36" s="100">
        <v>44014</v>
      </c>
      <c r="I36" s="100">
        <v>42412</v>
      </c>
      <c r="J36" s="100">
        <v>1192</v>
      </c>
      <c r="K36" s="100">
        <v>0</v>
      </c>
      <c r="L36" s="100">
        <v>367</v>
      </c>
      <c r="M36" s="100">
        <v>43</v>
      </c>
      <c r="N36" s="100">
        <v>0</v>
      </c>
      <c r="O36" s="63"/>
      <c r="P36" s="63"/>
      <c r="Q36" s="89"/>
      <c r="R36" s="79"/>
    </row>
    <row r="37" spans="1:18">
      <c r="A37" s="29" t="s">
        <v>15</v>
      </c>
      <c r="B37" s="100">
        <v>7739</v>
      </c>
      <c r="C37" s="100">
        <v>5865</v>
      </c>
      <c r="D37" s="100">
        <v>5851</v>
      </c>
      <c r="E37" s="100">
        <v>0</v>
      </c>
      <c r="F37" s="100">
        <v>14</v>
      </c>
      <c r="G37" s="100"/>
      <c r="H37" s="100">
        <v>1874</v>
      </c>
      <c r="I37" s="100">
        <v>1735</v>
      </c>
      <c r="J37" s="100">
        <v>114</v>
      </c>
      <c r="K37" s="26">
        <v>0</v>
      </c>
      <c r="L37" s="26">
        <v>25</v>
      </c>
      <c r="M37" s="26">
        <v>0</v>
      </c>
      <c r="N37" s="26">
        <v>0</v>
      </c>
      <c r="O37" s="63"/>
      <c r="P37" s="79"/>
      <c r="Q37" s="89"/>
      <c r="R37" s="79"/>
    </row>
    <row r="38" spans="1:18">
      <c r="A38" s="29" t="s">
        <v>16</v>
      </c>
      <c r="B38" s="100">
        <v>105204</v>
      </c>
      <c r="C38" s="100">
        <v>63107</v>
      </c>
      <c r="D38" s="100">
        <v>62713</v>
      </c>
      <c r="E38" s="100">
        <v>0</v>
      </c>
      <c r="F38" s="100">
        <v>394</v>
      </c>
      <c r="G38" s="100"/>
      <c r="H38" s="100">
        <v>42097</v>
      </c>
      <c r="I38" s="100">
        <v>40677</v>
      </c>
      <c r="J38" s="100">
        <v>1078</v>
      </c>
      <c r="K38" s="26">
        <v>0</v>
      </c>
      <c r="L38" s="26">
        <v>342</v>
      </c>
      <c r="M38" s="26">
        <v>0</v>
      </c>
      <c r="N38" s="26">
        <v>0</v>
      </c>
      <c r="O38" s="63"/>
      <c r="P38" s="79"/>
      <c r="Q38" s="89"/>
      <c r="R38" s="79"/>
    </row>
    <row r="39" spans="1:18">
      <c r="A39" s="29" t="s">
        <v>67</v>
      </c>
      <c r="B39" s="100">
        <v>85</v>
      </c>
      <c r="C39" s="100">
        <v>42</v>
      </c>
      <c r="D39" s="100">
        <v>42</v>
      </c>
      <c r="E39" s="100">
        <v>0</v>
      </c>
      <c r="F39" s="100">
        <v>0</v>
      </c>
      <c r="G39" s="100"/>
      <c r="H39" s="100">
        <v>43</v>
      </c>
      <c r="I39" s="100">
        <v>0</v>
      </c>
      <c r="J39" s="100">
        <v>0</v>
      </c>
      <c r="K39" s="26">
        <v>0</v>
      </c>
      <c r="L39" s="26">
        <v>0</v>
      </c>
      <c r="M39" s="26">
        <v>43</v>
      </c>
      <c r="N39" s="26">
        <v>0</v>
      </c>
      <c r="O39" s="63"/>
      <c r="P39" s="79"/>
      <c r="Q39" s="89"/>
      <c r="R39" s="79"/>
    </row>
    <row r="40" spans="1:18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  <c r="O40" s="63"/>
      <c r="P40" s="79"/>
      <c r="Q40" s="89"/>
      <c r="R40" s="79"/>
    </row>
    <row r="41" spans="1:18">
      <c r="A41" s="28" t="s">
        <v>131</v>
      </c>
      <c r="B41" s="100">
        <v>113028</v>
      </c>
      <c r="C41" s="100">
        <v>69014</v>
      </c>
      <c r="D41" s="100">
        <v>68606</v>
      </c>
      <c r="E41" s="100">
        <v>0</v>
      </c>
      <c r="F41" s="100">
        <v>408</v>
      </c>
      <c r="G41" s="100"/>
      <c r="H41" s="100">
        <v>44014</v>
      </c>
      <c r="I41" s="100">
        <v>42412</v>
      </c>
      <c r="J41" s="100">
        <v>1192</v>
      </c>
      <c r="K41" s="100">
        <v>0</v>
      </c>
      <c r="L41" s="100">
        <v>367</v>
      </c>
      <c r="M41" s="100">
        <v>43</v>
      </c>
      <c r="N41" s="100">
        <v>0</v>
      </c>
      <c r="O41" s="64"/>
      <c r="P41" s="64"/>
      <c r="Q41" s="89"/>
      <c r="R41" s="79"/>
    </row>
    <row r="42" spans="1:18">
      <c r="A42" s="29" t="s">
        <v>24</v>
      </c>
      <c r="B42" s="100">
        <v>8575</v>
      </c>
      <c r="C42" s="100">
        <v>4615</v>
      </c>
      <c r="D42" s="100">
        <v>4615</v>
      </c>
      <c r="E42" s="100">
        <v>0</v>
      </c>
      <c r="F42" s="100">
        <v>0</v>
      </c>
      <c r="G42" s="100"/>
      <c r="H42" s="100">
        <v>3960</v>
      </c>
      <c r="I42" s="100">
        <v>3872</v>
      </c>
      <c r="J42" s="100">
        <v>69</v>
      </c>
      <c r="K42" s="26" t="s">
        <v>161</v>
      </c>
      <c r="L42" s="26">
        <v>18</v>
      </c>
      <c r="M42" s="26">
        <v>1</v>
      </c>
      <c r="N42" s="26">
        <v>0</v>
      </c>
      <c r="O42" s="63"/>
      <c r="P42" s="79"/>
      <c r="Q42" s="89"/>
      <c r="R42" s="79"/>
    </row>
    <row r="43" spans="1:18">
      <c r="A43" s="29" t="s">
        <v>25</v>
      </c>
      <c r="B43" s="100">
        <v>104052</v>
      </c>
      <c r="C43" s="100">
        <v>63998</v>
      </c>
      <c r="D43" s="100">
        <v>63968</v>
      </c>
      <c r="E43" s="100">
        <v>0</v>
      </c>
      <c r="F43" s="100">
        <v>30</v>
      </c>
      <c r="G43" s="100"/>
      <c r="H43" s="100">
        <v>40054</v>
      </c>
      <c r="I43" s="100">
        <v>38540</v>
      </c>
      <c r="J43" s="100">
        <v>1123</v>
      </c>
      <c r="K43" s="26" t="s">
        <v>161</v>
      </c>
      <c r="L43" s="26">
        <v>349</v>
      </c>
      <c r="M43" s="26">
        <v>42</v>
      </c>
      <c r="N43" s="26">
        <v>0</v>
      </c>
      <c r="O43" s="63"/>
      <c r="P43" s="79"/>
      <c r="Q43" s="89"/>
      <c r="R43" s="79"/>
    </row>
    <row r="44" spans="1:18">
      <c r="A44" s="29" t="s">
        <v>67</v>
      </c>
      <c r="B44" s="100">
        <v>401</v>
      </c>
      <c r="C44" s="100">
        <v>401</v>
      </c>
      <c r="D44" s="100">
        <v>23</v>
      </c>
      <c r="E44" s="100">
        <v>0</v>
      </c>
      <c r="F44" s="100">
        <v>378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  <c r="O44" s="63"/>
      <c r="P44" s="63"/>
      <c r="Q44" s="89"/>
      <c r="R44" s="79"/>
    </row>
    <row r="45" spans="1:18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  <c r="O45" s="63"/>
      <c r="P45" s="79"/>
      <c r="Q45" s="79"/>
      <c r="R45" s="79"/>
    </row>
    <row r="46" spans="1:18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  <c r="O46" s="63"/>
      <c r="P46" s="79"/>
      <c r="Q46" s="79"/>
      <c r="R46" s="79"/>
    </row>
    <row r="47" spans="1:18">
      <c r="A47" s="29" t="s">
        <v>73</v>
      </c>
      <c r="B47" s="100">
        <v>213552</v>
      </c>
      <c r="C47" s="100">
        <v>756</v>
      </c>
      <c r="D47" s="100">
        <v>0</v>
      </c>
      <c r="E47" s="100">
        <v>0</v>
      </c>
      <c r="F47" s="100">
        <v>756</v>
      </c>
      <c r="G47" s="100"/>
      <c r="H47" s="100">
        <v>212796</v>
      </c>
      <c r="I47" s="100">
        <v>211350</v>
      </c>
      <c r="J47" s="100">
        <v>1200</v>
      </c>
      <c r="K47" s="26">
        <v>0</v>
      </c>
      <c r="L47" s="26">
        <v>246</v>
      </c>
      <c r="M47" s="26">
        <v>0</v>
      </c>
      <c r="N47" s="26">
        <v>0</v>
      </c>
      <c r="O47" s="63"/>
      <c r="P47" s="79"/>
      <c r="Q47" s="79"/>
      <c r="R47" s="79"/>
    </row>
    <row r="48" spans="1:18">
      <c r="A48" s="29" t="s">
        <v>74</v>
      </c>
      <c r="B48" s="100">
        <v>111038</v>
      </c>
      <c r="C48" s="100">
        <v>67409</v>
      </c>
      <c r="D48" s="100">
        <v>67031</v>
      </c>
      <c r="E48" s="100">
        <v>0</v>
      </c>
      <c r="F48" s="100">
        <v>378</v>
      </c>
      <c r="G48" s="100"/>
      <c r="H48" s="100">
        <v>43629</v>
      </c>
      <c r="I48" s="100">
        <v>42270</v>
      </c>
      <c r="J48" s="100">
        <v>1109</v>
      </c>
      <c r="K48" s="26">
        <v>0</v>
      </c>
      <c r="L48" s="26">
        <v>246</v>
      </c>
      <c r="M48" s="26">
        <v>4</v>
      </c>
      <c r="N48" s="26">
        <v>0</v>
      </c>
      <c r="O48" s="63"/>
      <c r="P48" s="88"/>
      <c r="Q48" s="89"/>
      <c r="R48" s="79"/>
    </row>
    <row r="49" spans="1:18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  <c r="O49" s="63"/>
      <c r="P49" s="79"/>
      <c r="Q49" s="79"/>
      <c r="R49" s="79"/>
    </row>
    <row r="50" spans="1:18">
      <c r="A50" s="30" t="s">
        <v>132</v>
      </c>
      <c r="B50" s="100">
        <v>14935</v>
      </c>
      <c r="C50" s="100">
        <v>8145</v>
      </c>
      <c r="D50" s="100">
        <v>8132</v>
      </c>
      <c r="E50" s="100">
        <v>0</v>
      </c>
      <c r="F50" s="100">
        <v>13</v>
      </c>
      <c r="G50" s="100"/>
      <c r="H50" s="100">
        <v>6790</v>
      </c>
      <c r="I50" s="100">
        <v>6487</v>
      </c>
      <c r="J50" s="100">
        <v>255</v>
      </c>
      <c r="K50" s="100">
        <v>0</v>
      </c>
      <c r="L50" s="100">
        <v>48</v>
      </c>
      <c r="M50" s="100">
        <v>0</v>
      </c>
      <c r="N50" s="100">
        <v>0</v>
      </c>
      <c r="O50" s="63"/>
      <c r="P50" s="79"/>
      <c r="Q50" s="79"/>
      <c r="R50" s="79"/>
    </row>
    <row r="51" spans="1:18">
      <c r="A51" s="29" t="s">
        <v>126</v>
      </c>
      <c r="B51" s="100">
        <v>13650</v>
      </c>
      <c r="C51" s="100">
        <v>7413</v>
      </c>
      <c r="D51" s="100">
        <v>7400</v>
      </c>
      <c r="E51" s="100">
        <v>0</v>
      </c>
      <c r="F51" s="100">
        <v>13</v>
      </c>
      <c r="G51" s="100"/>
      <c r="H51" s="100">
        <v>6237</v>
      </c>
      <c r="I51" s="100">
        <v>5944</v>
      </c>
      <c r="J51" s="100">
        <v>245</v>
      </c>
      <c r="K51" s="26">
        <v>0</v>
      </c>
      <c r="L51" s="26">
        <v>48</v>
      </c>
      <c r="M51" s="26">
        <v>0</v>
      </c>
      <c r="N51" s="26">
        <v>0</v>
      </c>
      <c r="O51" s="63"/>
      <c r="P51" s="88"/>
      <c r="Q51" s="89"/>
      <c r="R51" s="79"/>
    </row>
    <row r="52" spans="1:18">
      <c r="A52" s="31" t="s">
        <v>31</v>
      </c>
      <c r="B52" s="100">
        <v>1285</v>
      </c>
      <c r="C52" s="100">
        <v>732</v>
      </c>
      <c r="D52" s="100">
        <v>732</v>
      </c>
      <c r="E52" s="100">
        <v>0</v>
      </c>
      <c r="F52" s="100">
        <v>0</v>
      </c>
      <c r="G52" s="100"/>
      <c r="H52" s="100">
        <v>553</v>
      </c>
      <c r="I52" s="100">
        <v>543</v>
      </c>
      <c r="J52" s="100">
        <v>10</v>
      </c>
      <c r="K52" s="100">
        <v>0</v>
      </c>
      <c r="L52" s="100">
        <v>0</v>
      </c>
      <c r="M52" s="100">
        <v>0</v>
      </c>
      <c r="N52" s="100">
        <v>0</v>
      </c>
      <c r="O52" s="63"/>
      <c r="P52" s="63"/>
      <c r="Q52" s="89"/>
      <c r="R52" s="79"/>
    </row>
    <row r="53" spans="1:18">
      <c r="A53" s="31" t="s">
        <v>133</v>
      </c>
      <c r="B53" s="100">
        <v>657</v>
      </c>
      <c r="C53" s="100">
        <v>261</v>
      </c>
      <c r="D53" s="100">
        <v>261</v>
      </c>
      <c r="E53" s="100" t="s">
        <v>164</v>
      </c>
      <c r="F53" s="100">
        <v>0</v>
      </c>
      <c r="G53" s="100"/>
      <c r="H53" s="100">
        <v>396</v>
      </c>
      <c r="I53" s="100">
        <v>393</v>
      </c>
      <c r="J53" s="100">
        <v>3</v>
      </c>
      <c r="K53" s="26">
        <v>0</v>
      </c>
      <c r="L53" s="26" t="s">
        <v>161</v>
      </c>
      <c r="M53" s="26">
        <v>0</v>
      </c>
      <c r="N53" s="26">
        <v>0</v>
      </c>
      <c r="O53" s="63"/>
      <c r="P53" s="63"/>
      <c r="Q53" s="89"/>
      <c r="R53" s="79"/>
    </row>
    <row r="54" spans="1:18">
      <c r="A54" s="31" t="s">
        <v>134</v>
      </c>
      <c r="B54" s="100">
        <v>620</v>
      </c>
      <c r="C54" s="100">
        <v>463</v>
      </c>
      <c r="D54" s="100">
        <v>463</v>
      </c>
      <c r="E54" s="100" t="s">
        <v>164</v>
      </c>
      <c r="F54" s="100">
        <v>0</v>
      </c>
      <c r="G54" s="100"/>
      <c r="H54" s="100">
        <v>157</v>
      </c>
      <c r="I54" s="100">
        <v>150</v>
      </c>
      <c r="J54" s="100">
        <v>7</v>
      </c>
      <c r="K54" s="26">
        <v>0</v>
      </c>
      <c r="L54" s="26" t="s">
        <v>161</v>
      </c>
      <c r="M54" s="26">
        <v>0</v>
      </c>
      <c r="N54" s="26">
        <v>0</v>
      </c>
      <c r="O54" s="63"/>
      <c r="P54" s="63"/>
      <c r="Q54" s="89"/>
      <c r="R54" s="79"/>
    </row>
    <row r="55" spans="1:18">
      <c r="A55" s="31" t="s">
        <v>151</v>
      </c>
      <c r="B55" s="100">
        <v>8</v>
      </c>
      <c r="C55" s="100">
        <v>8</v>
      </c>
      <c r="D55" s="100">
        <v>8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  <c r="O55" s="63"/>
      <c r="P55" s="63"/>
      <c r="Q55" s="89"/>
      <c r="R55" s="79"/>
    </row>
    <row r="56" spans="1:18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  <c r="O56" s="63"/>
      <c r="P56" s="79"/>
      <c r="Q56" s="79"/>
      <c r="R56" s="79"/>
    </row>
    <row r="57" spans="1:18">
      <c r="A57" s="28" t="s">
        <v>127</v>
      </c>
      <c r="B57" s="100">
        <v>1612</v>
      </c>
      <c r="C57" s="100">
        <v>1181</v>
      </c>
      <c r="D57" s="100">
        <v>1181</v>
      </c>
      <c r="E57" s="100">
        <v>0</v>
      </c>
      <c r="F57" s="100">
        <v>0</v>
      </c>
      <c r="G57" s="100"/>
      <c r="H57" s="100">
        <v>431</v>
      </c>
      <c r="I57" s="100">
        <v>421</v>
      </c>
      <c r="J57" s="100">
        <v>10</v>
      </c>
      <c r="K57" s="26">
        <v>0</v>
      </c>
      <c r="L57" s="26" t="s">
        <v>161</v>
      </c>
      <c r="M57" s="26">
        <v>0</v>
      </c>
      <c r="N57" s="26">
        <v>0</v>
      </c>
      <c r="O57" s="63"/>
      <c r="P57" s="63"/>
      <c r="Q57" s="89"/>
      <c r="R57" s="79"/>
    </row>
    <row r="58" spans="1:18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  <c r="O58" s="63"/>
      <c r="P58" s="63"/>
      <c r="Q58" s="89"/>
      <c r="R58" s="79"/>
    </row>
    <row r="59" spans="1:18"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34"/>
      <c r="N59" s="10"/>
      <c r="O59" s="79"/>
      <c r="P59" s="79"/>
      <c r="Q59" s="79"/>
      <c r="R59" s="79"/>
    </row>
    <row r="60" spans="1:18" ht="6" customHeight="1">
      <c r="A60" s="61"/>
      <c r="B60" s="44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35"/>
      <c r="N60" s="13"/>
      <c r="O60" s="79"/>
      <c r="P60" s="79"/>
      <c r="Q60" s="79"/>
      <c r="R60" s="79"/>
    </row>
    <row r="61" spans="1:18">
      <c r="A61" s="11" t="s">
        <v>141</v>
      </c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13"/>
      <c r="O61" s="79"/>
      <c r="P61" s="79"/>
      <c r="Q61" s="79"/>
      <c r="R61" s="79"/>
    </row>
    <row r="62" spans="1:18">
      <c r="A62" s="11" t="s">
        <v>128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  <c r="O62" s="79"/>
      <c r="P62" s="79"/>
      <c r="Q62" s="79"/>
      <c r="R62" s="79"/>
    </row>
    <row r="63" spans="1:18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  <c r="O63" s="79"/>
      <c r="P63" s="79"/>
      <c r="Q63" s="79"/>
      <c r="R63" s="79"/>
    </row>
    <row r="64" spans="1:18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  <c r="O64" s="79"/>
      <c r="P64" s="79"/>
      <c r="Q64" s="79"/>
      <c r="R64" s="79"/>
    </row>
    <row r="65" spans="1:18" s="40" customFormat="1" ht="11.25">
      <c r="A65" s="11" t="s">
        <v>165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  <c r="O65" s="90"/>
      <c r="P65" s="90"/>
      <c r="Q65" s="90"/>
      <c r="R65" s="90"/>
    </row>
    <row r="66" spans="1:18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90"/>
      <c r="P66" s="90"/>
      <c r="Q66" s="90"/>
      <c r="R66" s="90"/>
    </row>
    <row r="67" spans="1:18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90"/>
      <c r="P67" s="90"/>
      <c r="Q67" s="90"/>
      <c r="R67" s="90"/>
    </row>
    <row r="68" spans="1:18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90"/>
      <c r="P68" s="90"/>
      <c r="Q68" s="90"/>
      <c r="R68" s="90"/>
    </row>
    <row r="69" spans="1:18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90"/>
      <c r="P69" s="90"/>
      <c r="Q69" s="90"/>
      <c r="R69" s="90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P57:P58 P24 P36 P33 P41 P44 O56:O58 P9 O9:O16 P30 I36:N36 E17:J17 I19:N19 I24:N24 I41:N41 I9:N10 I30:N30 I18:J18 I11:J16 E9:H16 I20:J23 I29:J29 E28:J28 E18:H27 I25:J27 I31:J35 I37:J40 I42:J49 I51:J51 D52:F54 I50:N50 I53:J54 O55:P55 O18:O54 P52:P54 B55:J58 B9:C54 D9:D51 G29:H54 E29:F51 I52:N52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79" orientation="portrait" r:id="rId1"/>
  <headerFooter alignWithMargins="0"/>
  <colBreaks count="1" manualBreakCount="1">
    <brk id="13" max="59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271"/>
  <dimension ref="A1:O69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8.42578125" style="3" customWidth="1"/>
    <col min="3" max="3" width="8.28515625" style="3" customWidth="1"/>
    <col min="4" max="4" width="9.28515625" style="3" customWidth="1"/>
    <col min="5" max="5" width="9" style="3" customWidth="1"/>
    <col min="6" max="6" width="10" style="3" hidden="1" customWidth="1"/>
    <col min="7" max="7" width="0.42578125" style="17" customWidth="1"/>
    <col min="8" max="8" width="8.28515625" style="3" customWidth="1"/>
    <col min="9" max="9" width="7.5703125" style="3" customWidth="1"/>
    <col min="10" max="10" width="7.28515625" style="3" customWidth="1"/>
    <col min="11" max="11" width="6.7109375" style="3" customWidth="1"/>
    <col min="12" max="12" width="8.28515625" style="3" customWidth="1"/>
    <col min="13" max="13" width="7.7109375" style="3" hidden="1" customWidth="1"/>
    <col min="14" max="14" width="9.28515625" style="3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31"/>
      <c r="M1" s="31"/>
      <c r="N1" s="77" t="s">
        <v>90</v>
      </c>
      <c r="O1" s="31"/>
    </row>
    <row r="2" spans="1:15" s="21" customFormat="1" ht="15.95" customHeight="1">
      <c r="A2" s="22" t="s">
        <v>46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114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35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35" t="s">
        <v>0</v>
      </c>
      <c r="K5" s="135" t="s">
        <v>3</v>
      </c>
      <c r="L5" s="135" t="s">
        <v>4</v>
      </c>
      <c r="M5" s="135" t="s">
        <v>10</v>
      </c>
      <c r="N5" s="135" t="s">
        <v>150</v>
      </c>
    </row>
    <row r="6" spans="1:15">
      <c r="A6" s="115"/>
      <c r="B6" s="118"/>
      <c r="C6" s="122"/>
      <c r="D6" s="136"/>
      <c r="E6" s="122"/>
      <c r="F6" s="121"/>
      <c r="G6" s="126"/>
      <c r="H6" s="122"/>
      <c r="I6" s="122"/>
      <c r="J6" s="136"/>
      <c r="K6" s="136"/>
      <c r="L6" s="136"/>
      <c r="M6" s="136"/>
      <c r="N6" s="136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1414550</v>
      </c>
      <c r="C9" s="100">
        <v>983050</v>
      </c>
      <c r="D9" s="100">
        <v>972816</v>
      </c>
      <c r="E9" s="100">
        <v>10234</v>
      </c>
      <c r="F9" s="100">
        <v>0</v>
      </c>
      <c r="G9" s="100"/>
      <c r="H9" s="100">
        <v>431500</v>
      </c>
      <c r="I9" s="100">
        <v>309371</v>
      </c>
      <c r="J9" s="100">
        <v>30385</v>
      </c>
      <c r="K9" s="100">
        <v>61</v>
      </c>
      <c r="L9" s="100">
        <v>5110</v>
      </c>
      <c r="M9" s="100">
        <v>0</v>
      </c>
      <c r="N9" s="100">
        <v>86573</v>
      </c>
    </row>
    <row r="10" spans="1:15">
      <c r="A10" s="29" t="s">
        <v>23</v>
      </c>
      <c r="B10" s="100">
        <v>350046</v>
      </c>
      <c r="C10" s="100">
        <v>258056</v>
      </c>
      <c r="D10" s="100">
        <v>255517</v>
      </c>
      <c r="E10" s="100">
        <v>2539</v>
      </c>
      <c r="F10" s="100">
        <v>0</v>
      </c>
      <c r="G10" s="100"/>
      <c r="H10" s="100">
        <v>91990</v>
      </c>
      <c r="I10" s="100">
        <v>55106</v>
      </c>
      <c r="J10" s="100">
        <v>10388</v>
      </c>
      <c r="K10" s="100">
        <v>37</v>
      </c>
      <c r="L10" s="100">
        <v>1891</v>
      </c>
      <c r="M10" s="100">
        <v>0</v>
      </c>
      <c r="N10" s="100">
        <v>24568</v>
      </c>
    </row>
    <row r="11" spans="1:15">
      <c r="A11" s="29" t="s">
        <v>27</v>
      </c>
      <c r="B11" s="100">
        <v>106293</v>
      </c>
      <c r="C11" s="100">
        <v>67309</v>
      </c>
      <c r="D11" s="100">
        <v>66401</v>
      </c>
      <c r="E11" s="100">
        <v>908</v>
      </c>
      <c r="F11" s="100">
        <v>0</v>
      </c>
      <c r="G11" s="100"/>
      <c r="H11" s="100">
        <v>38984</v>
      </c>
      <c r="I11" s="100">
        <v>29587</v>
      </c>
      <c r="J11" s="100">
        <v>4066</v>
      </c>
      <c r="K11" s="26">
        <v>20</v>
      </c>
      <c r="L11" s="26">
        <v>642</v>
      </c>
      <c r="M11" s="26">
        <v>0</v>
      </c>
      <c r="N11" s="26">
        <v>4669</v>
      </c>
    </row>
    <row r="12" spans="1:15">
      <c r="A12" s="29" t="s">
        <v>108</v>
      </c>
      <c r="B12" s="100">
        <v>126312</v>
      </c>
      <c r="C12" s="100">
        <v>95753</v>
      </c>
      <c r="D12" s="100">
        <v>94990</v>
      </c>
      <c r="E12" s="100">
        <v>763</v>
      </c>
      <c r="F12" s="100">
        <v>0</v>
      </c>
      <c r="G12" s="100"/>
      <c r="H12" s="100">
        <v>30559</v>
      </c>
      <c r="I12" s="100">
        <v>18764</v>
      </c>
      <c r="J12" s="100">
        <v>3036</v>
      </c>
      <c r="K12" s="26">
        <v>11</v>
      </c>
      <c r="L12" s="26">
        <v>641</v>
      </c>
      <c r="M12" s="26">
        <v>0</v>
      </c>
      <c r="N12" s="26">
        <v>8107</v>
      </c>
    </row>
    <row r="13" spans="1:15">
      <c r="A13" s="29" t="s">
        <v>28</v>
      </c>
      <c r="B13" s="100">
        <v>117441</v>
      </c>
      <c r="C13" s="100">
        <v>94994</v>
      </c>
      <c r="D13" s="100">
        <v>94126</v>
      </c>
      <c r="E13" s="100">
        <v>868</v>
      </c>
      <c r="F13" s="100">
        <v>0</v>
      </c>
      <c r="G13" s="100"/>
      <c r="H13" s="100">
        <v>22447</v>
      </c>
      <c r="I13" s="100">
        <v>6755</v>
      </c>
      <c r="J13" s="100">
        <v>3286</v>
      </c>
      <c r="K13" s="26">
        <v>6</v>
      </c>
      <c r="L13" s="26">
        <v>608</v>
      </c>
      <c r="M13" s="26">
        <v>0</v>
      </c>
      <c r="N13" s="26">
        <v>11792</v>
      </c>
    </row>
    <row r="14" spans="1:15">
      <c r="A14" s="29" t="s">
        <v>6</v>
      </c>
      <c r="B14" s="100">
        <v>1064504</v>
      </c>
      <c r="C14" s="100">
        <v>724994</v>
      </c>
      <c r="D14" s="100">
        <v>717299</v>
      </c>
      <c r="E14" s="100">
        <v>7695</v>
      </c>
      <c r="F14" s="100">
        <v>0</v>
      </c>
      <c r="G14" s="100"/>
      <c r="H14" s="100">
        <v>339510</v>
      </c>
      <c r="I14" s="100">
        <v>254265</v>
      </c>
      <c r="J14" s="100">
        <v>19997</v>
      </c>
      <c r="K14" s="26">
        <v>24</v>
      </c>
      <c r="L14" s="26">
        <v>3219</v>
      </c>
      <c r="M14" s="26">
        <v>0</v>
      </c>
      <c r="N14" s="26">
        <v>62005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49496</v>
      </c>
      <c r="C17" s="100">
        <v>32806</v>
      </c>
      <c r="D17" s="100">
        <v>31236</v>
      </c>
      <c r="E17" s="100">
        <v>1570</v>
      </c>
      <c r="F17" s="100">
        <v>0</v>
      </c>
      <c r="G17" s="100"/>
      <c r="H17" s="100">
        <v>16690</v>
      </c>
      <c r="I17" s="105" t="s">
        <v>163</v>
      </c>
      <c r="J17" s="100">
        <v>764</v>
      </c>
      <c r="K17" s="106" t="s">
        <v>161</v>
      </c>
      <c r="L17" s="26">
        <v>24</v>
      </c>
      <c r="M17" s="26">
        <v>0</v>
      </c>
      <c r="N17" s="26">
        <v>15902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178109</v>
      </c>
      <c r="C19" s="100">
        <v>146903</v>
      </c>
      <c r="D19" s="100">
        <v>145495</v>
      </c>
      <c r="E19" s="100">
        <v>1408</v>
      </c>
      <c r="F19" s="100">
        <v>0</v>
      </c>
      <c r="G19" s="100"/>
      <c r="H19" s="100">
        <v>31206</v>
      </c>
      <c r="I19" s="100">
        <v>20597</v>
      </c>
      <c r="J19" s="100">
        <v>2126</v>
      </c>
      <c r="K19" s="100">
        <v>0</v>
      </c>
      <c r="L19" s="100">
        <v>5607</v>
      </c>
      <c r="M19" s="100">
        <v>0</v>
      </c>
      <c r="N19" s="100">
        <v>2876</v>
      </c>
    </row>
    <row r="20" spans="1:14">
      <c r="A20" s="29" t="s">
        <v>22</v>
      </c>
      <c r="B20" s="100">
        <v>84453</v>
      </c>
      <c r="C20" s="100">
        <v>66748</v>
      </c>
      <c r="D20" s="100">
        <v>65966</v>
      </c>
      <c r="E20" s="100">
        <v>782</v>
      </c>
      <c r="F20" s="100">
        <v>0</v>
      </c>
      <c r="G20" s="100"/>
      <c r="H20" s="100">
        <v>17705</v>
      </c>
      <c r="I20" s="100">
        <v>12951</v>
      </c>
      <c r="J20" s="100">
        <v>1240</v>
      </c>
      <c r="K20" s="106" t="s">
        <v>161</v>
      </c>
      <c r="L20" s="26">
        <v>2418</v>
      </c>
      <c r="M20" s="26">
        <v>0</v>
      </c>
      <c r="N20" s="26">
        <v>1096</v>
      </c>
    </row>
    <row r="21" spans="1:14" ht="12" customHeight="1">
      <c r="A21" s="29" t="s">
        <v>6</v>
      </c>
      <c r="B21" s="100">
        <v>93656</v>
      </c>
      <c r="C21" s="100">
        <v>80155</v>
      </c>
      <c r="D21" s="100">
        <v>79529</v>
      </c>
      <c r="E21" s="100">
        <v>626</v>
      </c>
      <c r="F21" s="100">
        <v>0</v>
      </c>
      <c r="G21" s="100"/>
      <c r="H21" s="100">
        <v>13501</v>
      </c>
      <c r="I21" s="100">
        <v>7646</v>
      </c>
      <c r="J21" s="100">
        <v>886</v>
      </c>
      <c r="K21" s="106" t="s">
        <v>161</v>
      </c>
      <c r="L21" s="26">
        <v>3189</v>
      </c>
      <c r="M21" s="26">
        <v>0</v>
      </c>
      <c r="N21" s="26">
        <v>1780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184061</v>
      </c>
      <c r="C24" s="100">
        <v>132968</v>
      </c>
      <c r="D24" s="100">
        <v>132056</v>
      </c>
      <c r="E24" s="100">
        <v>912</v>
      </c>
      <c r="F24" s="100">
        <v>0</v>
      </c>
      <c r="G24" s="100"/>
      <c r="H24" s="100">
        <v>51093</v>
      </c>
      <c r="I24" s="100">
        <v>40266</v>
      </c>
      <c r="J24" s="100">
        <v>1790</v>
      </c>
      <c r="K24" s="100">
        <v>0</v>
      </c>
      <c r="L24" s="100">
        <v>553</v>
      </c>
      <c r="M24" s="100">
        <v>0</v>
      </c>
      <c r="N24" s="100">
        <v>8484</v>
      </c>
    </row>
    <row r="25" spans="1:14">
      <c r="A25" s="29" t="s">
        <v>7</v>
      </c>
      <c r="B25" s="100">
        <v>114652</v>
      </c>
      <c r="C25" s="100">
        <v>89501</v>
      </c>
      <c r="D25" s="100">
        <v>88828</v>
      </c>
      <c r="E25" s="100">
        <v>673</v>
      </c>
      <c r="F25" s="100">
        <v>0</v>
      </c>
      <c r="G25" s="100"/>
      <c r="H25" s="100">
        <v>25151</v>
      </c>
      <c r="I25" s="100">
        <v>20178</v>
      </c>
      <c r="J25" s="100">
        <v>583</v>
      </c>
      <c r="K25" s="26">
        <v>0</v>
      </c>
      <c r="L25" s="26">
        <v>383</v>
      </c>
      <c r="M25" s="26">
        <v>0</v>
      </c>
      <c r="N25" s="26">
        <v>4007</v>
      </c>
    </row>
    <row r="26" spans="1:14">
      <c r="A26" s="29" t="s">
        <v>8</v>
      </c>
      <c r="B26" s="100">
        <v>1156</v>
      </c>
      <c r="C26" s="100">
        <v>704</v>
      </c>
      <c r="D26" s="100">
        <v>704</v>
      </c>
      <c r="E26" s="105">
        <v>0</v>
      </c>
      <c r="F26" s="100">
        <v>0</v>
      </c>
      <c r="G26" s="100"/>
      <c r="H26" s="100">
        <v>452</v>
      </c>
      <c r="I26" s="100">
        <v>443</v>
      </c>
      <c r="J26" s="100">
        <v>8</v>
      </c>
      <c r="K26" s="26">
        <v>0</v>
      </c>
      <c r="L26" s="26">
        <v>1</v>
      </c>
      <c r="M26" s="26">
        <v>0</v>
      </c>
      <c r="N26" s="26">
        <v>0</v>
      </c>
    </row>
    <row r="27" spans="1:14">
      <c r="A27" s="29" t="s">
        <v>9</v>
      </c>
      <c r="B27" s="100">
        <v>68253</v>
      </c>
      <c r="C27" s="100">
        <v>42763</v>
      </c>
      <c r="D27" s="100">
        <v>42524</v>
      </c>
      <c r="E27" s="100">
        <v>239</v>
      </c>
      <c r="F27" s="100">
        <v>0</v>
      </c>
      <c r="G27" s="100"/>
      <c r="H27" s="100">
        <v>25490</v>
      </c>
      <c r="I27" s="100">
        <v>19645</v>
      </c>
      <c r="J27" s="100">
        <v>1199</v>
      </c>
      <c r="K27" s="26">
        <v>0</v>
      </c>
      <c r="L27" s="26">
        <v>169</v>
      </c>
      <c r="M27" s="26">
        <v>0</v>
      </c>
      <c r="N27" s="26">
        <v>4477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184038</v>
      </c>
      <c r="C30" s="100">
        <v>132945</v>
      </c>
      <c r="D30" s="100">
        <v>132033</v>
      </c>
      <c r="E30" s="100">
        <v>912</v>
      </c>
      <c r="F30" s="100">
        <v>0</v>
      </c>
      <c r="G30" s="100"/>
      <c r="H30" s="100">
        <v>51093</v>
      </c>
      <c r="I30" s="100">
        <v>40266</v>
      </c>
      <c r="J30" s="100">
        <v>1790</v>
      </c>
      <c r="K30" s="100">
        <v>0</v>
      </c>
      <c r="L30" s="100">
        <v>553</v>
      </c>
      <c r="M30" s="100">
        <v>0</v>
      </c>
      <c r="N30" s="100">
        <v>8484</v>
      </c>
    </row>
    <row r="31" spans="1:14">
      <c r="A31" s="29" t="s">
        <v>124</v>
      </c>
      <c r="B31" s="100">
        <v>3638</v>
      </c>
      <c r="C31" s="100">
        <v>3398</v>
      </c>
      <c r="D31" s="100">
        <v>3390</v>
      </c>
      <c r="E31" s="100">
        <v>8</v>
      </c>
      <c r="F31" s="100">
        <v>0</v>
      </c>
      <c r="G31" s="100"/>
      <c r="H31" s="100">
        <v>240</v>
      </c>
      <c r="I31" s="100">
        <v>10</v>
      </c>
      <c r="J31" s="100">
        <v>0</v>
      </c>
      <c r="K31" s="26">
        <v>0</v>
      </c>
      <c r="L31" s="26" t="s">
        <v>161</v>
      </c>
      <c r="M31" s="26">
        <v>0</v>
      </c>
      <c r="N31" s="26">
        <v>230</v>
      </c>
    </row>
    <row r="32" spans="1:14">
      <c r="A32" s="29" t="s">
        <v>13</v>
      </c>
      <c r="B32" s="100">
        <v>148439</v>
      </c>
      <c r="C32" s="100">
        <v>103856</v>
      </c>
      <c r="D32" s="100">
        <v>102952</v>
      </c>
      <c r="E32" s="100">
        <v>904</v>
      </c>
      <c r="F32" s="100">
        <v>0</v>
      </c>
      <c r="G32" s="100"/>
      <c r="H32" s="100">
        <v>44583</v>
      </c>
      <c r="I32" s="100">
        <v>40256</v>
      </c>
      <c r="J32" s="100">
        <v>497</v>
      </c>
      <c r="K32" s="26">
        <v>0</v>
      </c>
      <c r="L32" s="26" t="s">
        <v>161</v>
      </c>
      <c r="M32" s="26">
        <v>0</v>
      </c>
      <c r="N32" s="26">
        <v>3830</v>
      </c>
    </row>
    <row r="33" spans="1:14">
      <c r="A33" s="29" t="s">
        <v>14</v>
      </c>
      <c r="B33" s="100">
        <v>31408</v>
      </c>
      <c r="C33" s="100">
        <v>25691</v>
      </c>
      <c r="D33" s="100">
        <v>25691</v>
      </c>
      <c r="E33" s="105">
        <v>0</v>
      </c>
      <c r="F33" s="100">
        <v>0</v>
      </c>
      <c r="G33" s="100"/>
      <c r="H33" s="100">
        <v>5717</v>
      </c>
      <c r="I33" s="100">
        <v>0</v>
      </c>
      <c r="J33" s="100">
        <v>1293</v>
      </c>
      <c r="K33" s="26">
        <v>0</v>
      </c>
      <c r="L33" s="26" t="s">
        <v>161</v>
      </c>
      <c r="M33" s="26">
        <v>0</v>
      </c>
      <c r="N33" s="26">
        <v>4424</v>
      </c>
    </row>
    <row r="34" spans="1:14">
      <c r="A34" s="29" t="s">
        <v>67</v>
      </c>
      <c r="B34" s="100">
        <v>553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553</v>
      </c>
      <c r="I34" s="100">
        <v>0</v>
      </c>
      <c r="J34" s="100">
        <v>0</v>
      </c>
      <c r="K34" s="26">
        <v>0</v>
      </c>
      <c r="L34" s="26">
        <v>553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189038</v>
      </c>
      <c r="C36" s="100">
        <v>132514</v>
      </c>
      <c r="D36" s="100">
        <v>131594</v>
      </c>
      <c r="E36" s="100">
        <v>920</v>
      </c>
      <c r="F36" s="100">
        <v>0</v>
      </c>
      <c r="G36" s="100"/>
      <c r="H36" s="100">
        <v>56524</v>
      </c>
      <c r="I36" s="100">
        <v>45701</v>
      </c>
      <c r="J36" s="100">
        <v>1800</v>
      </c>
      <c r="K36" s="100">
        <v>0</v>
      </c>
      <c r="L36" s="100">
        <v>563</v>
      </c>
      <c r="M36" s="100">
        <v>0</v>
      </c>
      <c r="N36" s="100">
        <v>8460</v>
      </c>
    </row>
    <row r="37" spans="1:14">
      <c r="A37" s="29" t="s">
        <v>15</v>
      </c>
      <c r="B37" s="100">
        <v>20735</v>
      </c>
      <c r="C37" s="100">
        <v>16442</v>
      </c>
      <c r="D37" s="100">
        <v>16373</v>
      </c>
      <c r="E37" s="100">
        <v>69</v>
      </c>
      <c r="F37" s="100">
        <v>0</v>
      </c>
      <c r="G37" s="100"/>
      <c r="H37" s="100">
        <v>4293</v>
      </c>
      <c r="I37" s="100">
        <v>2956</v>
      </c>
      <c r="J37" s="100">
        <v>248</v>
      </c>
      <c r="K37" s="26">
        <v>0</v>
      </c>
      <c r="L37" s="26">
        <v>31</v>
      </c>
      <c r="M37" s="26">
        <v>0</v>
      </c>
      <c r="N37" s="26">
        <v>1058</v>
      </c>
    </row>
    <row r="38" spans="1:14">
      <c r="A38" s="29" t="s">
        <v>16</v>
      </c>
      <c r="B38" s="100">
        <v>168254</v>
      </c>
      <c r="C38" s="100">
        <v>116023</v>
      </c>
      <c r="D38" s="100">
        <v>115172</v>
      </c>
      <c r="E38" s="100">
        <v>851</v>
      </c>
      <c r="F38" s="100">
        <v>0</v>
      </c>
      <c r="G38" s="100"/>
      <c r="H38" s="100">
        <v>52231</v>
      </c>
      <c r="I38" s="100">
        <v>42745</v>
      </c>
      <c r="J38" s="100">
        <v>1552</v>
      </c>
      <c r="K38" s="26">
        <v>0</v>
      </c>
      <c r="L38" s="26">
        <v>532</v>
      </c>
      <c r="M38" s="26">
        <v>0</v>
      </c>
      <c r="N38" s="26">
        <v>7402</v>
      </c>
    </row>
    <row r="39" spans="1:14">
      <c r="A39" s="29" t="s">
        <v>67</v>
      </c>
      <c r="B39" s="100">
        <v>49</v>
      </c>
      <c r="C39" s="100">
        <v>49</v>
      </c>
      <c r="D39" s="100">
        <v>49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189038</v>
      </c>
      <c r="C41" s="100">
        <v>132514</v>
      </c>
      <c r="D41" s="100">
        <v>131594</v>
      </c>
      <c r="E41" s="100">
        <v>920</v>
      </c>
      <c r="F41" s="100">
        <v>0</v>
      </c>
      <c r="G41" s="100"/>
      <c r="H41" s="100">
        <v>56524</v>
      </c>
      <c r="I41" s="100">
        <v>45701</v>
      </c>
      <c r="J41" s="100">
        <v>1800</v>
      </c>
      <c r="K41" s="100">
        <v>0</v>
      </c>
      <c r="L41" s="100">
        <v>563</v>
      </c>
      <c r="M41" s="100">
        <v>0</v>
      </c>
      <c r="N41" s="100">
        <v>8460</v>
      </c>
    </row>
    <row r="42" spans="1:14">
      <c r="A42" s="29" t="s">
        <v>24</v>
      </c>
      <c r="B42" s="100">
        <v>13020</v>
      </c>
      <c r="C42" s="100">
        <v>8443</v>
      </c>
      <c r="D42" s="100">
        <v>8423</v>
      </c>
      <c r="E42" s="100">
        <v>20</v>
      </c>
      <c r="F42" s="100">
        <v>0</v>
      </c>
      <c r="G42" s="100"/>
      <c r="H42" s="100">
        <v>4577</v>
      </c>
      <c r="I42" s="100">
        <v>3521</v>
      </c>
      <c r="J42" s="100">
        <v>107</v>
      </c>
      <c r="K42" s="26" t="s">
        <v>161</v>
      </c>
      <c r="L42" s="26">
        <v>21</v>
      </c>
      <c r="M42" s="26">
        <v>0</v>
      </c>
      <c r="N42" s="26">
        <v>928</v>
      </c>
    </row>
    <row r="43" spans="1:14">
      <c r="A43" s="29" t="s">
        <v>25</v>
      </c>
      <c r="B43" s="100">
        <v>175931</v>
      </c>
      <c r="C43" s="100">
        <v>123984</v>
      </c>
      <c r="D43" s="100">
        <v>123084</v>
      </c>
      <c r="E43" s="100">
        <v>900</v>
      </c>
      <c r="F43" s="100">
        <v>0</v>
      </c>
      <c r="G43" s="100"/>
      <c r="H43" s="100">
        <v>51947</v>
      </c>
      <c r="I43" s="100">
        <v>42180</v>
      </c>
      <c r="J43" s="100">
        <v>1693</v>
      </c>
      <c r="K43" s="26" t="s">
        <v>161</v>
      </c>
      <c r="L43" s="26">
        <v>542</v>
      </c>
      <c r="M43" s="26">
        <v>0</v>
      </c>
      <c r="N43" s="26">
        <v>7532</v>
      </c>
    </row>
    <row r="44" spans="1:14">
      <c r="A44" s="29" t="s">
        <v>67</v>
      </c>
      <c r="B44" s="100">
        <v>87</v>
      </c>
      <c r="C44" s="100">
        <v>87</v>
      </c>
      <c r="D44" s="100">
        <v>87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238543</v>
      </c>
      <c r="C47" s="100">
        <v>1091</v>
      </c>
      <c r="D47" s="100">
        <v>0</v>
      </c>
      <c r="E47" s="100">
        <v>1091</v>
      </c>
      <c r="F47" s="100">
        <v>0</v>
      </c>
      <c r="G47" s="100"/>
      <c r="H47" s="100">
        <v>237452</v>
      </c>
      <c r="I47" s="100">
        <v>226495</v>
      </c>
      <c r="J47" s="100">
        <v>2166</v>
      </c>
      <c r="K47" s="26">
        <v>0</v>
      </c>
      <c r="L47" s="26">
        <v>540</v>
      </c>
      <c r="M47" s="26">
        <v>0</v>
      </c>
      <c r="N47" s="26">
        <v>8251</v>
      </c>
    </row>
    <row r="48" spans="1:14">
      <c r="A48" s="29" t="s">
        <v>74</v>
      </c>
      <c r="B48" s="100">
        <v>196320</v>
      </c>
      <c r="C48" s="100">
        <v>140484</v>
      </c>
      <c r="D48" s="100">
        <v>140484</v>
      </c>
      <c r="E48" s="100">
        <v>0</v>
      </c>
      <c r="F48" s="100">
        <v>0</v>
      </c>
      <c r="G48" s="100"/>
      <c r="H48" s="100">
        <v>55836</v>
      </c>
      <c r="I48" s="100">
        <v>45299</v>
      </c>
      <c r="J48" s="100">
        <v>1746</v>
      </c>
      <c r="K48" s="26">
        <v>0</v>
      </c>
      <c r="L48" s="26">
        <v>540</v>
      </c>
      <c r="M48" s="26">
        <v>0</v>
      </c>
      <c r="N48" s="26">
        <v>8251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23838</v>
      </c>
      <c r="C50" s="100">
        <v>15265</v>
      </c>
      <c r="D50" s="100">
        <v>15202</v>
      </c>
      <c r="E50" s="100">
        <v>63</v>
      </c>
      <c r="F50" s="100">
        <v>0</v>
      </c>
      <c r="G50" s="100"/>
      <c r="H50" s="100">
        <v>8573</v>
      </c>
      <c r="I50" s="100">
        <v>7041</v>
      </c>
      <c r="J50" s="100">
        <v>374</v>
      </c>
      <c r="K50" s="100">
        <v>0</v>
      </c>
      <c r="L50" s="100">
        <v>44</v>
      </c>
      <c r="M50" s="100">
        <v>0</v>
      </c>
      <c r="N50" s="100">
        <v>1114</v>
      </c>
    </row>
    <row r="51" spans="1:14">
      <c r="A51" s="29" t="s">
        <v>126</v>
      </c>
      <c r="B51" s="100">
        <v>21680</v>
      </c>
      <c r="C51" s="100">
        <v>13855</v>
      </c>
      <c r="D51" s="100">
        <v>13792</v>
      </c>
      <c r="E51" s="100">
        <v>63</v>
      </c>
      <c r="F51" s="100">
        <v>0</v>
      </c>
      <c r="G51" s="100"/>
      <c r="H51" s="100">
        <v>7825</v>
      </c>
      <c r="I51" s="100">
        <v>6464</v>
      </c>
      <c r="J51" s="100">
        <v>354</v>
      </c>
      <c r="K51" s="26">
        <v>0</v>
      </c>
      <c r="L51" s="26">
        <v>44</v>
      </c>
      <c r="M51" s="26">
        <v>0</v>
      </c>
      <c r="N51" s="26">
        <v>963</v>
      </c>
    </row>
    <row r="52" spans="1:14">
      <c r="A52" s="31" t="s">
        <v>31</v>
      </c>
      <c r="B52" s="100">
        <v>2158</v>
      </c>
      <c r="C52" s="100">
        <v>1410</v>
      </c>
      <c r="D52" s="100">
        <v>1410</v>
      </c>
      <c r="E52" s="100">
        <v>0</v>
      </c>
      <c r="F52" s="100">
        <v>0</v>
      </c>
      <c r="G52" s="100"/>
      <c r="H52" s="100">
        <v>748</v>
      </c>
      <c r="I52" s="100">
        <v>577</v>
      </c>
      <c r="J52" s="100">
        <v>20</v>
      </c>
      <c r="K52" s="100">
        <v>0</v>
      </c>
      <c r="L52" s="100">
        <v>0</v>
      </c>
      <c r="M52" s="100">
        <v>0</v>
      </c>
      <c r="N52" s="100">
        <v>151</v>
      </c>
    </row>
    <row r="53" spans="1:14">
      <c r="A53" s="31" t="s">
        <v>133</v>
      </c>
      <c r="B53" s="100">
        <v>1067</v>
      </c>
      <c r="C53" s="100">
        <v>523</v>
      </c>
      <c r="D53" s="100">
        <v>523</v>
      </c>
      <c r="E53" s="100">
        <v>0</v>
      </c>
      <c r="F53" s="100">
        <v>0</v>
      </c>
      <c r="G53" s="100"/>
      <c r="H53" s="100">
        <v>544</v>
      </c>
      <c r="I53" s="100">
        <v>424</v>
      </c>
      <c r="J53" s="100">
        <v>6</v>
      </c>
      <c r="K53" s="26">
        <v>0</v>
      </c>
      <c r="L53" s="26" t="s">
        <v>161</v>
      </c>
      <c r="M53" s="26">
        <v>0</v>
      </c>
      <c r="N53" s="26">
        <v>114</v>
      </c>
    </row>
    <row r="54" spans="1:14">
      <c r="A54" s="31" t="s">
        <v>134</v>
      </c>
      <c r="B54" s="100">
        <v>1090</v>
      </c>
      <c r="C54" s="100">
        <v>886</v>
      </c>
      <c r="D54" s="100">
        <v>886</v>
      </c>
      <c r="E54" s="100">
        <v>0</v>
      </c>
      <c r="F54" s="100">
        <v>0</v>
      </c>
      <c r="G54" s="100"/>
      <c r="H54" s="100">
        <v>204</v>
      </c>
      <c r="I54" s="100">
        <v>153</v>
      </c>
      <c r="J54" s="100">
        <v>14</v>
      </c>
      <c r="K54" s="26">
        <v>0</v>
      </c>
      <c r="L54" s="26" t="s">
        <v>161</v>
      </c>
      <c r="M54" s="26">
        <v>0</v>
      </c>
      <c r="N54" s="26">
        <v>37</v>
      </c>
    </row>
    <row r="55" spans="1:14">
      <c r="A55" s="31" t="s">
        <v>151</v>
      </c>
      <c r="B55" s="100">
        <v>1</v>
      </c>
      <c r="C55" s="100">
        <v>1</v>
      </c>
      <c r="D55" s="100">
        <v>1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2924</v>
      </c>
      <c r="C57" s="100">
        <v>2296</v>
      </c>
      <c r="D57" s="100">
        <v>2296</v>
      </c>
      <c r="E57" s="100">
        <v>0</v>
      </c>
      <c r="F57" s="100">
        <v>0</v>
      </c>
      <c r="G57" s="100"/>
      <c r="H57" s="100">
        <v>628</v>
      </c>
      <c r="I57" s="100">
        <v>452</v>
      </c>
      <c r="J57" s="100">
        <v>25</v>
      </c>
      <c r="K57" s="26">
        <v>0</v>
      </c>
      <c r="L57" s="26" t="s">
        <v>161</v>
      </c>
      <c r="M57" s="26">
        <v>0</v>
      </c>
      <c r="N57" s="26">
        <v>151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5.0999999999999996" customHeight="1"/>
    <row r="61" spans="1:14">
      <c r="A61" s="11" t="s">
        <v>141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I36:N36 E17:J17 I19:N19 I24:N24 I41:N41 I9:N10 I30:N30 E18:H27 I18:J18 I11:J16 E9:H16 I20:J23 I29:J29 E28:J28 I25:J27 I31:J35 I37:J40 I42:J49 I51:J51 D52:F54 I50:N50 I53:J54 B55:J58 B9:C54 D9:D51 G29:H54 E29:F51 I52:N52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272"/>
  <dimension ref="A1:O69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7.140625" style="3" customWidth="1"/>
    <col min="3" max="3" width="8.42578125" style="3" customWidth="1"/>
    <col min="4" max="4" width="10.140625" style="3" customWidth="1"/>
    <col min="5" max="5" width="9" style="3" customWidth="1"/>
    <col min="6" max="6" width="9.140625" style="3" hidden="1" customWidth="1"/>
    <col min="7" max="7" width="0.42578125" style="17" customWidth="1"/>
    <col min="8" max="8" width="9.140625" style="3" customWidth="1"/>
    <col min="9" max="9" width="7.42578125" style="3" customWidth="1"/>
    <col min="10" max="10" width="8.42578125" style="3" customWidth="1"/>
    <col min="11" max="11" width="9.5703125" style="3" hidden="1" customWidth="1"/>
    <col min="12" max="12" width="8.5703125" style="3" customWidth="1"/>
    <col min="13" max="13" width="7.7109375" style="3" customWidth="1"/>
    <col min="14" max="14" width="11.2851562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91</v>
      </c>
      <c r="N1" s="31"/>
      <c r="O1" s="19"/>
    </row>
    <row r="2" spans="1:15" s="21" customFormat="1" ht="15.95" customHeight="1">
      <c r="A2" s="22" t="s">
        <v>47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585522</v>
      </c>
      <c r="C9" s="100">
        <v>446850</v>
      </c>
      <c r="D9" s="100">
        <v>291672</v>
      </c>
      <c r="E9" s="100">
        <v>155178</v>
      </c>
      <c r="F9" s="100">
        <v>0</v>
      </c>
      <c r="G9" s="100"/>
      <c r="H9" s="100">
        <v>138672</v>
      </c>
      <c r="I9" s="100">
        <v>119612</v>
      </c>
      <c r="J9" s="100">
        <v>18333</v>
      </c>
      <c r="K9" s="100">
        <v>0</v>
      </c>
      <c r="L9" s="100">
        <v>499</v>
      </c>
      <c r="M9" s="100">
        <v>228</v>
      </c>
      <c r="N9" s="100">
        <v>0</v>
      </c>
    </row>
    <row r="10" spans="1:15">
      <c r="A10" s="29" t="s">
        <v>23</v>
      </c>
      <c r="B10" s="100">
        <v>102810</v>
      </c>
      <c r="C10" s="100">
        <v>80556</v>
      </c>
      <c r="D10" s="100">
        <v>60514</v>
      </c>
      <c r="E10" s="100">
        <v>20042</v>
      </c>
      <c r="F10" s="100">
        <v>0</v>
      </c>
      <c r="G10" s="100"/>
      <c r="H10" s="100">
        <v>22254</v>
      </c>
      <c r="I10" s="100">
        <v>16798</v>
      </c>
      <c r="J10" s="100">
        <v>5172</v>
      </c>
      <c r="K10" s="100">
        <v>0</v>
      </c>
      <c r="L10" s="100">
        <v>226</v>
      </c>
      <c r="M10" s="100">
        <v>58</v>
      </c>
      <c r="N10" s="100">
        <v>0</v>
      </c>
    </row>
    <row r="11" spans="1:15">
      <c r="A11" s="29" t="s">
        <v>27</v>
      </c>
      <c r="B11" s="100">
        <v>46216</v>
      </c>
      <c r="C11" s="100">
        <v>35451</v>
      </c>
      <c r="D11" s="100">
        <v>22719</v>
      </c>
      <c r="E11" s="100">
        <v>12732</v>
      </c>
      <c r="F11" s="100">
        <v>0</v>
      </c>
      <c r="G11" s="100"/>
      <c r="H11" s="100">
        <v>10765</v>
      </c>
      <c r="I11" s="100">
        <v>8394</v>
      </c>
      <c r="J11" s="100">
        <v>2251</v>
      </c>
      <c r="K11" s="26">
        <v>0</v>
      </c>
      <c r="L11" s="26">
        <v>108</v>
      </c>
      <c r="M11" s="26">
        <v>12</v>
      </c>
      <c r="N11" s="26">
        <v>0</v>
      </c>
    </row>
    <row r="12" spans="1:15">
      <c r="A12" s="29" t="s">
        <v>108</v>
      </c>
      <c r="B12" s="100">
        <v>34306</v>
      </c>
      <c r="C12" s="100">
        <v>27342</v>
      </c>
      <c r="D12" s="100">
        <v>22185</v>
      </c>
      <c r="E12" s="100">
        <v>5157</v>
      </c>
      <c r="F12" s="100">
        <v>0</v>
      </c>
      <c r="G12" s="100"/>
      <c r="H12" s="100">
        <v>6964</v>
      </c>
      <c r="I12" s="100">
        <v>5608</v>
      </c>
      <c r="J12" s="100">
        <v>1283</v>
      </c>
      <c r="K12" s="26">
        <v>0</v>
      </c>
      <c r="L12" s="26">
        <v>60</v>
      </c>
      <c r="M12" s="26">
        <v>13</v>
      </c>
      <c r="N12" s="26">
        <v>0</v>
      </c>
    </row>
    <row r="13" spans="1:15">
      <c r="A13" s="29" t="s">
        <v>28</v>
      </c>
      <c r="B13" s="100">
        <v>22288</v>
      </c>
      <c r="C13" s="100">
        <v>17763</v>
      </c>
      <c r="D13" s="100">
        <v>15610</v>
      </c>
      <c r="E13" s="100">
        <v>2153</v>
      </c>
      <c r="F13" s="100">
        <v>0</v>
      </c>
      <c r="G13" s="100"/>
      <c r="H13" s="100">
        <v>4525</v>
      </c>
      <c r="I13" s="100">
        <v>2796</v>
      </c>
      <c r="J13" s="100">
        <v>1638</v>
      </c>
      <c r="K13" s="26">
        <v>0</v>
      </c>
      <c r="L13" s="26">
        <v>58</v>
      </c>
      <c r="M13" s="26">
        <v>33</v>
      </c>
      <c r="N13" s="26">
        <v>0</v>
      </c>
    </row>
    <row r="14" spans="1:15">
      <c r="A14" s="29" t="s">
        <v>6</v>
      </c>
      <c r="B14" s="100">
        <v>482712</v>
      </c>
      <c r="C14" s="100">
        <v>366294</v>
      </c>
      <c r="D14" s="100">
        <v>231158</v>
      </c>
      <c r="E14" s="100">
        <v>135136</v>
      </c>
      <c r="F14" s="100">
        <v>0</v>
      </c>
      <c r="G14" s="100"/>
      <c r="H14" s="100">
        <v>116418</v>
      </c>
      <c r="I14" s="100">
        <v>102814</v>
      </c>
      <c r="J14" s="100">
        <v>13161</v>
      </c>
      <c r="K14" s="26">
        <v>0</v>
      </c>
      <c r="L14" s="26">
        <v>273</v>
      </c>
      <c r="M14" s="26">
        <v>170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53605</v>
      </c>
      <c r="C17" s="100">
        <v>52881</v>
      </c>
      <c r="D17" s="100">
        <v>15955</v>
      </c>
      <c r="E17" s="100">
        <v>36926</v>
      </c>
      <c r="F17" s="100">
        <v>0</v>
      </c>
      <c r="G17" s="100"/>
      <c r="H17" s="100">
        <v>724</v>
      </c>
      <c r="I17" s="105" t="s">
        <v>163</v>
      </c>
      <c r="J17" s="100">
        <v>721</v>
      </c>
      <c r="K17" s="106" t="s">
        <v>161</v>
      </c>
      <c r="L17" s="26">
        <v>0</v>
      </c>
      <c r="M17" s="26">
        <v>3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66663</v>
      </c>
      <c r="C19" s="100">
        <v>51193</v>
      </c>
      <c r="D19" s="100">
        <v>29410</v>
      </c>
      <c r="E19" s="100">
        <v>21783</v>
      </c>
      <c r="F19" s="100">
        <v>0</v>
      </c>
      <c r="G19" s="100"/>
      <c r="H19" s="100">
        <v>15470</v>
      </c>
      <c r="I19" s="100">
        <v>9900</v>
      </c>
      <c r="J19" s="100">
        <v>5397</v>
      </c>
      <c r="K19" s="100">
        <v>0</v>
      </c>
      <c r="L19" s="100">
        <v>144</v>
      </c>
      <c r="M19" s="100">
        <v>29</v>
      </c>
      <c r="N19" s="100">
        <v>0</v>
      </c>
    </row>
    <row r="20" spans="1:14">
      <c r="A20" s="29" t="s">
        <v>22</v>
      </c>
      <c r="B20" s="100">
        <v>31642</v>
      </c>
      <c r="C20" s="100">
        <v>23924</v>
      </c>
      <c r="D20" s="100">
        <v>15088</v>
      </c>
      <c r="E20" s="100">
        <v>8836</v>
      </c>
      <c r="F20" s="100">
        <v>0</v>
      </c>
      <c r="G20" s="100"/>
      <c r="H20" s="100">
        <v>7718</v>
      </c>
      <c r="I20" s="100">
        <v>5573</v>
      </c>
      <c r="J20" s="100">
        <v>2077</v>
      </c>
      <c r="K20" s="106" t="s">
        <v>161</v>
      </c>
      <c r="L20" s="26">
        <v>68</v>
      </c>
      <c r="M20" s="26">
        <v>0</v>
      </c>
      <c r="N20" s="26">
        <v>0</v>
      </c>
    </row>
    <row r="21" spans="1:14" ht="12" customHeight="1">
      <c r="A21" s="29" t="s">
        <v>6</v>
      </c>
      <c r="B21" s="100">
        <v>35021</v>
      </c>
      <c r="C21" s="100">
        <v>27269</v>
      </c>
      <c r="D21" s="100">
        <v>14322</v>
      </c>
      <c r="E21" s="100">
        <v>12947</v>
      </c>
      <c r="F21" s="100">
        <v>0</v>
      </c>
      <c r="G21" s="100"/>
      <c r="H21" s="100">
        <v>7752</v>
      </c>
      <c r="I21" s="100">
        <v>4327</v>
      </c>
      <c r="J21" s="100">
        <v>3320</v>
      </c>
      <c r="K21" s="106" t="s">
        <v>161</v>
      </c>
      <c r="L21" s="26">
        <v>76</v>
      </c>
      <c r="M21" s="26">
        <v>29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68683</v>
      </c>
      <c r="C24" s="100">
        <v>52333</v>
      </c>
      <c r="D24" s="100">
        <v>43081</v>
      </c>
      <c r="E24" s="100">
        <v>9252</v>
      </c>
      <c r="F24" s="100">
        <v>0</v>
      </c>
      <c r="G24" s="100"/>
      <c r="H24" s="100">
        <v>16350</v>
      </c>
      <c r="I24" s="100">
        <v>13921</v>
      </c>
      <c r="J24" s="100">
        <v>2136</v>
      </c>
      <c r="K24" s="100">
        <v>0</v>
      </c>
      <c r="L24" s="100">
        <v>78</v>
      </c>
      <c r="M24" s="100">
        <v>215</v>
      </c>
      <c r="N24" s="100">
        <v>0</v>
      </c>
    </row>
    <row r="25" spans="1:14">
      <c r="A25" s="29" t="s">
        <v>7</v>
      </c>
      <c r="B25" s="100">
        <v>43177</v>
      </c>
      <c r="C25" s="100">
        <v>35280</v>
      </c>
      <c r="D25" s="100">
        <v>28433</v>
      </c>
      <c r="E25" s="100">
        <v>6847</v>
      </c>
      <c r="F25" s="100">
        <v>0</v>
      </c>
      <c r="G25" s="100"/>
      <c r="H25" s="100">
        <v>7897</v>
      </c>
      <c r="I25" s="100">
        <v>7111</v>
      </c>
      <c r="J25" s="100">
        <v>619</v>
      </c>
      <c r="K25" s="26">
        <v>0</v>
      </c>
      <c r="L25" s="26">
        <v>52</v>
      </c>
      <c r="M25" s="26">
        <v>115</v>
      </c>
      <c r="N25" s="26">
        <v>0</v>
      </c>
    </row>
    <row r="26" spans="1:14">
      <c r="A26" s="29" t="s">
        <v>8</v>
      </c>
      <c r="B26" s="100">
        <v>162</v>
      </c>
      <c r="C26" s="100">
        <v>120</v>
      </c>
      <c r="D26" s="100">
        <v>120</v>
      </c>
      <c r="E26" s="105">
        <v>0</v>
      </c>
      <c r="F26" s="100">
        <v>0</v>
      </c>
      <c r="G26" s="100"/>
      <c r="H26" s="100">
        <v>42</v>
      </c>
      <c r="I26" s="100">
        <v>40</v>
      </c>
      <c r="J26" s="100">
        <v>2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100">
        <v>25344</v>
      </c>
      <c r="C27" s="100">
        <v>16933</v>
      </c>
      <c r="D27" s="100">
        <v>14528</v>
      </c>
      <c r="E27" s="100">
        <v>2405</v>
      </c>
      <c r="F27" s="100">
        <v>0</v>
      </c>
      <c r="G27" s="100"/>
      <c r="H27" s="100">
        <v>8411</v>
      </c>
      <c r="I27" s="100">
        <v>6770</v>
      </c>
      <c r="J27" s="100">
        <v>1515</v>
      </c>
      <c r="K27" s="26">
        <v>0</v>
      </c>
      <c r="L27" s="26">
        <v>26</v>
      </c>
      <c r="M27" s="26">
        <v>100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68682</v>
      </c>
      <c r="C30" s="100">
        <v>52332</v>
      </c>
      <c r="D30" s="100">
        <v>43080</v>
      </c>
      <c r="E30" s="100">
        <v>9252</v>
      </c>
      <c r="F30" s="100">
        <v>0</v>
      </c>
      <c r="G30" s="100"/>
      <c r="H30" s="100">
        <v>16350</v>
      </c>
      <c r="I30" s="100">
        <v>13921</v>
      </c>
      <c r="J30" s="100">
        <v>2136</v>
      </c>
      <c r="K30" s="100">
        <v>0</v>
      </c>
      <c r="L30" s="100">
        <v>78</v>
      </c>
      <c r="M30" s="100">
        <v>215</v>
      </c>
      <c r="N30" s="100">
        <v>0</v>
      </c>
    </row>
    <row r="31" spans="1:14">
      <c r="A31" s="29" t="s">
        <v>124</v>
      </c>
      <c r="B31" s="100">
        <v>726</v>
      </c>
      <c r="C31" s="100">
        <v>638</v>
      </c>
      <c r="D31" s="100">
        <v>474</v>
      </c>
      <c r="E31" s="100">
        <v>164</v>
      </c>
      <c r="F31" s="100">
        <v>0</v>
      </c>
      <c r="G31" s="100"/>
      <c r="H31" s="100">
        <v>88</v>
      </c>
      <c r="I31" s="100">
        <v>88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60924</v>
      </c>
      <c r="C32" s="100">
        <v>44740</v>
      </c>
      <c r="D32" s="100">
        <v>35652</v>
      </c>
      <c r="E32" s="100">
        <v>9088</v>
      </c>
      <c r="F32" s="100">
        <v>0</v>
      </c>
      <c r="G32" s="100"/>
      <c r="H32" s="100">
        <v>16184</v>
      </c>
      <c r="I32" s="100">
        <v>13833</v>
      </c>
      <c r="J32" s="100">
        <v>2136</v>
      </c>
      <c r="K32" s="26">
        <v>0</v>
      </c>
      <c r="L32" s="26" t="s">
        <v>161</v>
      </c>
      <c r="M32" s="26">
        <v>215</v>
      </c>
      <c r="N32" s="26">
        <v>0</v>
      </c>
    </row>
    <row r="33" spans="1:14">
      <c r="A33" s="29" t="s">
        <v>14</v>
      </c>
      <c r="B33" s="100">
        <v>6954</v>
      </c>
      <c r="C33" s="100">
        <v>6954</v>
      </c>
      <c r="D33" s="100">
        <v>6954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78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78</v>
      </c>
      <c r="I34" s="100">
        <v>0</v>
      </c>
      <c r="J34" s="100">
        <v>0</v>
      </c>
      <c r="K34" s="26">
        <v>0</v>
      </c>
      <c r="L34" s="26">
        <v>78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68605</v>
      </c>
      <c r="C36" s="100">
        <v>52210</v>
      </c>
      <c r="D36" s="100">
        <v>42979</v>
      </c>
      <c r="E36" s="100">
        <v>9231</v>
      </c>
      <c r="F36" s="100">
        <v>0</v>
      </c>
      <c r="G36" s="100"/>
      <c r="H36" s="100">
        <v>16395</v>
      </c>
      <c r="I36" s="100">
        <v>13972</v>
      </c>
      <c r="J36" s="100">
        <v>2128</v>
      </c>
      <c r="K36" s="100">
        <v>0</v>
      </c>
      <c r="L36" s="100">
        <v>73</v>
      </c>
      <c r="M36" s="100">
        <v>222</v>
      </c>
      <c r="N36" s="100">
        <v>0</v>
      </c>
    </row>
    <row r="37" spans="1:14">
      <c r="A37" s="29" t="s">
        <v>15</v>
      </c>
      <c r="B37" s="100">
        <v>5427</v>
      </c>
      <c r="C37" s="100">
        <v>4583</v>
      </c>
      <c r="D37" s="100">
        <v>4052</v>
      </c>
      <c r="E37" s="100">
        <v>531</v>
      </c>
      <c r="F37" s="100">
        <v>0</v>
      </c>
      <c r="G37" s="100"/>
      <c r="H37" s="100">
        <v>844</v>
      </c>
      <c r="I37" s="100">
        <v>667</v>
      </c>
      <c r="J37" s="100">
        <v>172</v>
      </c>
      <c r="K37" s="26">
        <v>0</v>
      </c>
      <c r="L37" s="26">
        <v>0</v>
      </c>
      <c r="M37" s="26">
        <v>5</v>
      </c>
      <c r="N37" s="26">
        <v>0</v>
      </c>
    </row>
    <row r="38" spans="1:14">
      <c r="A38" s="29" t="s">
        <v>16</v>
      </c>
      <c r="B38" s="100">
        <v>62935</v>
      </c>
      <c r="C38" s="100">
        <v>47599</v>
      </c>
      <c r="D38" s="100">
        <v>38899</v>
      </c>
      <c r="E38" s="100">
        <v>8700</v>
      </c>
      <c r="F38" s="100">
        <v>0</v>
      </c>
      <c r="G38" s="100"/>
      <c r="H38" s="100">
        <v>15336</v>
      </c>
      <c r="I38" s="100">
        <v>13305</v>
      </c>
      <c r="J38" s="100">
        <v>1956</v>
      </c>
      <c r="K38" s="26">
        <v>0</v>
      </c>
      <c r="L38" s="26">
        <v>73</v>
      </c>
      <c r="M38" s="26">
        <v>2</v>
      </c>
      <c r="N38" s="26">
        <v>0</v>
      </c>
    </row>
    <row r="39" spans="1:14">
      <c r="A39" s="29" t="s">
        <v>67</v>
      </c>
      <c r="B39" s="100">
        <v>243</v>
      </c>
      <c r="C39" s="100">
        <v>28</v>
      </c>
      <c r="D39" s="100">
        <v>28</v>
      </c>
      <c r="E39" s="100">
        <v>0</v>
      </c>
      <c r="F39" s="100">
        <v>0</v>
      </c>
      <c r="G39" s="100"/>
      <c r="H39" s="100">
        <v>215</v>
      </c>
      <c r="I39" s="100">
        <v>0</v>
      </c>
      <c r="J39" s="100">
        <v>0</v>
      </c>
      <c r="K39" s="26">
        <v>0</v>
      </c>
      <c r="L39" s="26">
        <v>0</v>
      </c>
      <c r="M39" s="26">
        <v>215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68605</v>
      </c>
      <c r="C41" s="100">
        <v>52210</v>
      </c>
      <c r="D41" s="100">
        <v>42979</v>
      </c>
      <c r="E41" s="100">
        <v>9231</v>
      </c>
      <c r="F41" s="100">
        <v>0</v>
      </c>
      <c r="G41" s="100"/>
      <c r="H41" s="100">
        <v>16395</v>
      </c>
      <c r="I41" s="100">
        <v>13972</v>
      </c>
      <c r="J41" s="100">
        <v>2128</v>
      </c>
      <c r="K41" s="100">
        <v>0</v>
      </c>
      <c r="L41" s="100">
        <v>73</v>
      </c>
      <c r="M41" s="100">
        <v>222</v>
      </c>
      <c r="N41" s="100">
        <v>0</v>
      </c>
    </row>
    <row r="42" spans="1:14">
      <c r="A42" s="29" t="s">
        <v>24</v>
      </c>
      <c r="B42" s="100">
        <v>5064</v>
      </c>
      <c r="C42" s="100">
        <v>3593</v>
      </c>
      <c r="D42" s="100">
        <v>3402</v>
      </c>
      <c r="E42" s="100">
        <v>191</v>
      </c>
      <c r="F42" s="100">
        <v>0</v>
      </c>
      <c r="G42" s="100"/>
      <c r="H42" s="100">
        <v>1471</v>
      </c>
      <c r="I42" s="100">
        <v>1349</v>
      </c>
      <c r="J42" s="100">
        <v>118</v>
      </c>
      <c r="K42" s="26" t="s">
        <v>161</v>
      </c>
      <c r="L42" s="26">
        <v>1</v>
      </c>
      <c r="M42" s="26">
        <v>3</v>
      </c>
      <c r="N42" s="26">
        <v>0</v>
      </c>
    </row>
    <row r="43" spans="1:14">
      <c r="A43" s="29" t="s">
        <v>25</v>
      </c>
      <c r="B43" s="100">
        <v>63540</v>
      </c>
      <c r="C43" s="100">
        <v>48616</v>
      </c>
      <c r="D43" s="100">
        <v>39576</v>
      </c>
      <c r="E43" s="100">
        <v>9040</v>
      </c>
      <c r="F43" s="100">
        <v>0</v>
      </c>
      <c r="G43" s="100"/>
      <c r="H43" s="100">
        <v>14924</v>
      </c>
      <c r="I43" s="100">
        <v>12623</v>
      </c>
      <c r="J43" s="100">
        <v>2010</v>
      </c>
      <c r="K43" s="26" t="s">
        <v>161</v>
      </c>
      <c r="L43" s="26">
        <v>72</v>
      </c>
      <c r="M43" s="26">
        <v>219</v>
      </c>
      <c r="N43" s="26">
        <v>0</v>
      </c>
    </row>
    <row r="44" spans="1:14">
      <c r="A44" s="29" t="s">
        <v>67</v>
      </c>
      <c r="B44" s="100">
        <v>1</v>
      </c>
      <c r="C44" s="100">
        <v>1</v>
      </c>
      <c r="D44" s="100">
        <v>1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91813</v>
      </c>
      <c r="C47" s="100">
        <v>15350</v>
      </c>
      <c r="D47" s="100">
        <v>0</v>
      </c>
      <c r="E47" s="100">
        <v>15350</v>
      </c>
      <c r="F47" s="100">
        <v>0</v>
      </c>
      <c r="G47" s="100"/>
      <c r="H47" s="100">
        <v>76463</v>
      </c>
      <c r="I47" s="100">
        <v>68285</v>
      </c>
      <c r="J47" s="100">
        <v>8106</v>
      </c>
      <c r="K47" s="26">
        <v>0</v>
      </c>
      <c r="L47" s="26">
        <v>72</v>
      </c>
      <c r="M47" s="26">
        <v>0</v>
      </c>
      <c r="N47" s="26">
        <v>0</v>
      </c>
    </row>
    <row r="48" spans="1:14">
      <c r="A48" s="29" t="s">
        <v>74</v>
      </c>
      <c r="B48" s="100">
        <v>70333</v>
      </c>
      <c r="C48" s="100">
        <v>54545</v>
      </c>
      <c r="D48" s="100">
        <v>54545</v>
      </c>
      <c r="E48" s="100">
        <v>0</v>
      </c>
      <c r="F48" s="100">
        <v>0</v>
      </c>
      <c r="G48" s="100"/>
      <c r="H48" s="100">
        <v>15788</v>
      </c>
      <c r="I48" s="100">
        <v>13657</v>
      </c>
      <c r="J48" s="100">
        <v>1911</v>
      </c>
      <c r="K48" s="26">
        <v>0</v>
      </c>
      <c r="L48" s="26">
        <v>72</v>
      </c>
      <c r="M48" s="26">
        <v>148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8707</v>
      </c>
      <c r="C50" s="100">
        <v>6516</v>
      </c>
      <c r="D50" s="100">
        <v>5790</v>
      </c>
      <c r="E50" s="100">
        <v>726</v>
      </c>
      <c r="F50" s="100">
        <v>0</v>
      </c>
      <c r="G50" s="100"/>
      <c r="H50" s="100">
        <v>2191</v>
      </c>
      <c r="I50" s="100">
        <v>1885</v>
      </c>
      <c r="J50" s="100">
        <v>303</v>
      </c>
      <c r="K50" s="100">
        <v>0</v>
      </c>
      <c r="L50" s="100">
        <v>3</v>
      </c>
      <c r="M50" s="100">
        <v>0</v>
      </c>
      <c r="N50" s="100">
        <v>0</v>
      </c>
    </row>
    <row r="51" spans="1:14">
      <c r="A51" s="29" t="s">
        <v>126</v>
      </c>
      <c r="B51" s="100">
        <v>8055</v>
      </c>
      <c r="C51" s="100">
        <v>5986</v>
      </c>
      <c r="D51" s="100">
        <v>5317</v>
      </c>
      <c r="E51" s="100">
        <v>669</v>
      </c>
      <c r="F51" s="100">
        <v>0</v>
      </c>
      <c r="G51" s="100"/>
      <c r="H51" s="100">
        <v>2069</v>
      </c>
      <c r="I51" s="100">
        <v>1785</v>
      </c>
      <c r="J51" s="100">
        <v>281</v>
      </c>
      <c r="K51" s="26">
        <v>0</v>
      </c>
      <c r="L51" s="26">
        <v>3</v>
      </c>
      <c r="M51" s="26">
        <v>0</v>
      </c>
      <c r="N51" s="26">
        <v>0</v>
      </c>
    </row>
    <row r="52" spans="1:14">
      <c r="A52" s="31" t="s">
        <v>31</v>
      </c>
      <c r="B52" s="100">
        <v>652</v>
      </c>
      <c r="C52" s="100">
        <v>530</v>
      </c>
      <c r="D52" s="100">
        <v>473</v>
      </c>
      <c r="E52" s="100">
        <v>57</v>
      </c>
      <c r="F52" s="100">
        <v>0</v>
      </c>
      <c r="G52" s="100"/>
      <c r="H52" s="100">
        <v>122</v>
      </c>
      <c r="I52" s="100">
        <v>100</v>
      </c>
      <c r="J52" s="100">
        <v>22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218</v>
      </c>
      <c r="C53" s="100">
        <v>154</v>
      </c>
      <c r="D53" s="100">
        <v>150</v>
      </c>
      <c r="E53" s="100">
        <v>4</v>
      </c>
      <c r="F53" s="100">
        <v>0</v>
      </c>
      <c r="G53" s="100"/>
      <c r="H53" s="100">
        <v>64</v>
      </c>
      <c r="I53" s="100">
        <v>56</v>
      </c>
      <c r="J53" s="100">
        <v>8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434</v>
      </c>
      <c r="C54" s="100">
        <v>376</v>
      </c>
      <c r="D54" s="100">
        <v>323</v>
      </c>
      <c r="E54" s="100">
        <v>53</v>
      </c>
      <c r="F54" s="100">
        <v>0</v>
      </c>
      <c r="G54" s="100"/>
      <c r="H54" s="100">
        <v>58</v>
      </c>
      <c r="I54" s="100">
        <v>44</v>
      </c>
      <c r="J54" s="100">
        <v>14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934</v>
      </c>
      <c r="C57" s="100">
        <v>792</v>
      </c>
      <c r="D57" s="100">
        <v>792</v>
      </c>
      <c r="E57" s="100">
        <v>0</v>
      </c>
      <c r="F57" s="100">
        <v>0</v>
      </c>
      <c r="G57" s="100"/>
      <c r="H57" s="100">
        <v>142</v>
      </c>
      <c r="I57" s="100">
        <v>117</v>
      </c>
      <c r="J57" s="100">
        <v>25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</row>
    <row r="60" spans="1:14" ht="5.0999999999999996" customHeight="1">
      <c r="N60" s="10"/>
    </row>
    <row r="61" spans="1:14">
      <c r="A61" s="11" t="s">
        <v>141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4"/>
      <c r="C64" s="15"/>
      <c r="D64" s="15"/>
      <c r="E64" s="15"/>
      <c r="F64" s="15"/>
      <c r="G64" s="11"/>
      <c r="H64" s="15"/>
      <c r="I64" s="60"/>
      <c r="J64" s="15"/>
      <c r="K64" s="15"/>
      <c r="L64" s="15"/>
      <c r="M64" s="15"/>
      <c r="N64" s="15"/>
    </row>
    <row r="65" spans="1:14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M5:M6"/>
    <mergeCell ref="N5:N6"/>
    <mergeCell ref="H5:H6"/>
    <mergeCell ref="I5:I6"/>
    <mergeCell ref="J5:J6"/>
    <mergeCell ref="K5:K6"/>
    <mergeCell ref="L5:L6"/>
    <mergeCell ref="A4:A6"/>
    <mergeCell ref="B4:B6"/>
    <mergeCell ref="C4:F4"/>
    <mergeCell ref="G4:G6"/>
    <mergeCell ref="E5:E6"/>
    <mergeCell ref="F5:F6"/>
    <mergeCell ref="C5:C6"/>
    <mergeCell ref="D5:D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1" orientation="portrait" r:id="rId1"/>
  <headerFooter alignWithMargins="0"/>
  <colBreaks count="1" manualBreakCount="1">
    <brk id="13" max="59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273"/>
  <dimension ref="A1:R69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8.42578125" style="3" customWidth="1"/>
    <col min="3" max="3" width="9.140625" style="3" customWidth="1"/>
    <col min="4" max="4" width="10.28515625" style="3" customWidth="1"/>
    <col min="5" max="5" width="9" style="3" customWidth="1"/>
    <col min="6" max="6" width="9" style="3" hidden="1" customWidth="1"/>
    <col min="7" max="7" width="0.42578125" style="17" customWidth="1"/>
    <col min="8" max="8" width="8.28515625" style="3" customWidth="1"/>
    <col min="9" max="9" width="8.42578125" style="3" customWidth="1"/>
    <col min="10" max="10" width="8" style="3" customWidth="1"/>
    <col min="11" max="11" width="9.7109375" style="3" hidden="1" customWidth="1"/>
    <col min="12" max="12" width="10.28515625" style="3" customWidth="1"/>
    <col min="13" max="13" width="9.42578125" style="3" hidden="1" customWidth="1"/>
    <col min="14" max="14" width="9.5703125" style="3" hidden="1" customWidth="1"/>
  </cols>
  <sheetData>
    <row r="1" spans="1:18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L1" s="87" t="s">
        <v>92</v>
      </c>
      <c r="N1" s="19"/>
      <c r="O1" s="31"/>
      <c r="P1" s="31"/>
      <c r="Q1" s="31"/>
      <c r="R1" s="31"/>
    </row>
    <row r="2" spans="1:18" s="21" customFormat="1" ht="15.95" customHeight="1">
      <c r="A2" s="22" t="s">
        <v>48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8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8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8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8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8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8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8">
      <c r="A9" s="28" t="s">
        <v>26</v>
      </c>
      <c r="B9" s="100">
        <v>179327</v>
      </c>
      <c r="C9" s="100">
        <v>129013</v>
      </c>
      <c r="D9" s="100">
        <v>128668</v>
      </c>
      <c r="E9" s="100">
        <v>345</v>
      </c>
      <c r="F9" s="100">
        <v>0</v>
      </c>
      <c r="G9" s="100"/>
      <c r="H9" s="100">
        <v>50314</v>
      </c>
      <c r="I9" s="100">
        <v>41789</v>
      </c>
      <c r="J9" s="100">
        <v>7250</v>
      </c>
      <c r="K9" s="100">
        <v>0</v>
      </c>
      <c r="L9" s="100">
        <v>1275</v>
      </c>
      <c r="M9" s="100">
        <v>0</v>
      </c>
      <c r="N9" s="100">
        <v>0</v>
      </c>
    </row>
    <row r="10" spans="1:18">
      <c r="A10" s="29" t="s">
        <v>23</v>
      </c>
      <c r="B10" s="100">
        <v>41740</v>
      </c>
      <c r="C10" s="100">
        <v>31684</v>
      </c>
      <c r="D10" s="100">
        <v>31637</v>
      </c>
      <c r="E10" s="100">
        <v>47</v>
      </c>
      <c r="F10" s="100">
        <v>0</v>
      </c>
      <c r="G10" s="100"/>
      <c r="H10" s="100">
        <v>10056</v>
      </c>
      <c r="I10" s="100">
        <v>7371</v>
      </c>
      <c r="J10" s="100">
        <v>2566</v>
      </c>
      <c r="K10" s="100">
        <v>0</v>
      </c>
      <c r="L10" s="100">
        <v>119</v>
      </c>
      <c r="M10" s="100">
        <v>0</v>
      </c>
      <c r="N10" s="100">
        <v>0</v>
      </c>
    </row>
    <row r="11" spans="1:18">
      <c r="A11" s="29" t="s">
        <v>27</v>
      </c>
      <c r="B11" s="100">
        <v>16632</v>
      </c>
      <c r="C11" s="100">
        <v>12058</v>
      </c>
      <c r="D11" s="100">
        <v>12017</v>
      </c>
      <c r="E11" s="100">
        <v>41</v>
      </c>
      <c r="F11" s="100">
        <v>0</v>
      </c>
      <c r="G11" s="100"/>
      <c r="H11" s="100">
        <v>4574</v>
      </c>
      <c r="I11" s="100">
        <v>3611</v>
      </c>
      <c r="J11" s="100">
        <v>908</v>
      </c>
      <c r="K11" s="26">
        <v>0</v>
      </c>
      <c r="L11" s="26">
        <v>55</v>
      </c>
      <c r="M11" s="26">
        <v>0</v>
      </c>
      <c r="N11" s="26">
        <v>0</v>
      </c>
    </row>
    <row r="12" spans="1:18">
      <c r="A12" s="29" t="s">
        <v>108</v>
      </c>
      <c r="B12" s="100">
        <v>13697</v>
      </c>
      <c r="C12" s="100">
        <v>10334</v>
      </c>
      <c r="D12" s="100">
        <v>10330</v>
      </c>
      <c r="E12" s="100">
        <v>4</v>
      </c>
      <c r="F12" s="100">
        <v>0</v>
      </c>
      <c r="G12" s="100"/>
      <c r="H12" s="100">
        <v>3363</v>
      </c>
      <c r="I12" s="100">
        <v>2555</v>
      </c>
      <c r="J12" s="100">
        <v>784</v>
      </c>
      <c r="K12" s="26">
        <v>0</v>
      </c>
      <c r="L12" s="26">
        <v>24</v>
      </c>
      <c r="M12" s="26">
        <v>0</v>
      </c>
      <c r="N12" s="26">
        <v>0</v>
      </c>
    </row>
    <row r="13" spans="1:18">
      <c r="A13" s="29" t="s">
        <v>28</v>
      </c>
      <c r="B13" s="100">
        <v>11411</v>
      </c>
      <c r="C13" s="100">
        <v>9292</v>
      </c>
      <c r="D13" s="100">
        <v>9290</v>
      </c>
      <c r="E13" s="100">
        <v>2</v>
      </c>
      <c r="F13" s="100">
        <v>0</v>
      </c>
      <c r="G13" s="100"/>
      <c r="H13" s="100">
        <v>2119</v>
      </c>
      <c r="I13" s="100">
        <v>1205</v>
      </c>
      <c r="J13" s="100">
        <v>874</v>
      </c>
      <c r="K13" s="26">
        <v>0</v>
      </c>
      <c r="L13" s="26">
        <v>40</v>
      </c>
      <c r="M13" s="26">
        <v>0</v>
      </c>
      <c r="N13" s="26">
        <v>0</v>
      </c>
    </row>
    <row r="14" spans="1:18">
      <c r="A14" s="29" t="s">
        <v>6</v>
      </c>
      <c r="B14" s="100">
        <v>137587</v>
      </c>
      <c r="C14" s="100">
        <v>97329</v>
      </c>
      <c r="D14" s="100">
        <v>97031</v>
      </c>
      <c r="E14" s="100">
        <v>298</v>
      </c>
      <c r="F14" s="100">
        <v>0</v>
      </c>
      <c r="G14" s="100"/>
      <c r="H14" s="100">
        <v>40258</v>
      </c>
      <c r="I14" s="100">
        <v>34418</v>
      </c>
      <c r="J14" s="100">
        <v>4684</v>
      </c>
      <c r="K14" s="26">
        <v>0</v>
      </c>
      <c r="L14" s="26">
        <v>1156</v>
      </c>
      <c r="M14" s="26">
        <v>0</v>
      </c>
      <c r="N14" s="26">
        <v>0</v>
      </c>
    </row>
    <row r="15" spans="1:18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8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6594</v>
      </c>
      <c r="C17" s="100">
        <v>5911</v>
      </c>
      <c r="D17" s="100">
        <v>5904</v>
      </c>
      <c r="E17" s="100">
        <v>7</v>
      </c>
      <c r="F17" s="100">
        <v>0</v>
      </c>
      <c r="G17" s="100"/>
      <c r="H17" s="100">
        <v>683</v>
      </c>
      <c r="I17" s="105" t="s">
        <v>163</v>
      </c>
      <c r="J17" s="100">
        <v>641</v>
      </c>
      <c r="K17" s="106" t="s">
        <v>161</v>
      </c>
      <c r="L17" s="26">
        <v>42</v>
      </c>
      <c r="M17" s="26">
        <v>0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34690</v>
      </c>
      <c r="C19" s="100">
        <v>29914</v>
      </c>
      <c r="D19" s="100">
        <v>29827</v>
      </c>
      <c r="E19" s="100">
        <v>87</v>
      </c>
      <c r="F19" s="100">
        <v>0</v>
      </c>
      <c r="G19" s="100"/>
      <c r="H19" s="100">
        <v>4776</v>
      </c>
      <c r="I19" s="100">
        <v>4237</v>
      </c>
      <c r="J19" s="100">
        <v>395</v>
      </c>
      <c r="K19" s="100">
        <v>0</v>
      </c>
      <c r="L19" s="100">
        <v>144</v>
      </c>
      <c r="M19" s="100">
        <v>0</v>
      </c>
      <c r="N19" s="100">
        <v>0</v>
      </c>
    </row>
    <row r="20" spans="1:14">
      <c r="A20" s="29" t="s">
        <v>22</v>
      </c>
      <c r="B20" s="100">
        <v>24397</v>
      </c>
      <c r="C20" s="100">
        <v>21427</v>
      </c>
      <c r="D20" s="100">
        <v>21383</v>
      </c>
      <c r="E20" s="100">
        <v>44</v>
      </c>
      <c r="F20" s="100">
        <v>0</v>
      </c>
      <c r="G20" s="100"/>
      <c r="H20" s="100">
        <v>2970</v>
      </c>
      <c r="I20" s="100">
        <v>2778</v>
      </c>
      <c r="J20" s="100">
        <v>160</v>
      </c>
      <c r="K20" s="106" t="s">
        <v>161</v>
      </c>
      <c r="L20" s="26">
        <v>32</v>
      </c>
      <c r="M20" s="26">
        <v>0</v>
      </c>
      <c r="N20" s="26">
        <v>0</v>
      </c>
    </row>
    <row r="21" spans="1:14" ht="12" customHeight="1">
      <c r="A21" s="29" t="s">
        <v>6</v>
      </c>
      <c r="B21" s="100">
        <v>10293</v>
      </c>
      <c r="C21" s="100">
        <v>8487</v>
      </c>
      <c r="D21" s="100">
        <v>8444</v>
      </c>
      <c r="E21" s="100">
        <v>43</v>
      </c>
      <c r="F21" s="100">
        <v>0</v>
      </c>
      <c r="G21" s="100"/>
      <c r="H21" s="100">
        <v>1806</v>
      </c>
      <c r="I21" s="100">
        <v>1459</v>
      </c>
      <c r="J21" s="100">
        <v>235</v>
      </c>
      <c r="K21" s="106" t="s">
        <v>161</v>
      </c>
      <c r="L21" s="26">
        <v>112</v>
      </c>
      <c r="M21" s="26">
        <v>0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26142</v>
      </c>
      <c r="C24" s="100">
        <v>18627</v>
      </c>
      <c r="D24" s="100">
        <v>18627</v>
      </c>
      <c r="E24" s="100">
        <v>0</v>
      </c>
      <c r="F24" s="100">
        <v>0</v>
      </c>
      <c r="G24" s="100"/>
      <c r="H24" s="100">
        <v>7515</v>
      </c>
      <c r="I24" s="100">
        <v>6358</v>
      </c>
      <c r="J24" s="100">
        <v>924</v>
      </c>
      <c r="K24" s="100">
        <v>0</v>
      </c>
      <c r="L24" s="100">
        <v>233</v>
      </c>
      <c r="M24" s="100">
        <v>0</v>
      </c>
      <c r="N24" s="100">
        <v>0</v>
      </c>
    </row>
    <row r="25" spans="1:14">
      <c r="A25" s="29" t="s">
        <v>7</v>
      </c>
      <c r="B25" s="100">
        <v>15064</v>
      </c>
      <c r="C25" s="100">
        <v>11736</v>
      </c>
      <c r="D25" s="100">
        <v>11736</v>
      </c>
      <c r="E25" s="100">
        <v>0</v>
      </c>
      <c r="F25" s="100">
        <v>0</v>
      </c>
      <c r="G25" s="100"/>
      <c r="H25" s="100">
        <v>3328</v>
      </c>
      <c r="I25" s="100">
        <v>2952</v>
      </c>
      <c r="J25" s="100">
        <v>250</v>
      </c>
      <c r="K25" s="26">
        <v>0</v>
      </c>
      <c r="L25" s="26">
        <v>126</v>
      </c>
      <c r="M25" s="26">
        <v>0</v>
      </c>
      <c r="N25" s="26">
        <v>0</v>
      </c>
    </row>
    <row r="26" spans="1:14">
      <c r="A26" s="29" t="s">
        <v>8</v>
      </c>
      <c r="B26" s="100">
        <v>49</v>
      </c>
      <c r="C26" s="100">
        <v>11</v>
      </c>
      <c r="D26" s="100">
        <v>11</v>
      </c>
      <c r="E26" s="105">
        <v>0</v>
      </c>
      <c r="F26" s="100">
        <v>0</v>
      </c>
      <c r="G26" s="100"/>
      <c r="H26" s="100">
        <v>38</v>
      </c>
      <c r="I26" s="100">
        <v>29</v>
      </c>
      <c r="J26" s="100">
        <v>4</v>
      </c>
      <c r="K26" s="26">
        <v>0</v>
      </c>
      <c r="L26" s="26">
        <v>5</v>
      </c>
      <c r="M26" s="26">
        <v>0</v>
      </c>
      <c r="N26" s="26">
        <v>0</v>
      </c>
    </row>
    <row r="27" spans="1:14">
      <c r="A27" s="29" t="s">
        <v>9</v>
      </c>
      <c r="B27" s="100">
        <v>11029</v>
      </c>
      <c r="C27" s="100">
        <v>6880</v>
      </c>
      <c r="D27" s="100">
        <v>6880</v>
      </c>
      <c r="E27" s="100">
        <v>0</v>
      </c>
      <c r="F27" s="100">
        <v>0</v>
      </c>
      <c r="G27" s="100"/>
      <c r="H27" s="100">
        <v>4149</v>
      </c>
      <c r="I27" s="100">
        <v>3377</v>
      </c>
      <c r="J27" s="100">
        <v>670</v>
      </c>
      <c r="K27" s="26">
        <v>0</v>
      </c>
      <c r="L27" s="26">
        <v>102</v>
      </c>
      <c r="M27" s="26">
        <v>0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26142</v>
      </c>
      <c r="C30" s="100">
        <v>18627</v>
      </c>
      <c r="D30" s="100">
        <v>18627</v>
      </c>
      <c r="E30" s="100">
        <v>0</v>
      </c>
      <c r="F30" s="100">
        <v>0</v>
      </c>
      <c r="G30" s="100"/>
      <c r="H30" s="100">
        <v>7515</v>
      </c>
      <c r="I30" s="100">
        <v>6358</v>
      </c>
      <c r="J30" s="100">
        <v>924</v>
      </c>
      <c r="K30" s="100">
        <v>0</v>
      </c>
      <c r="L30" s="100">
        <v>233</v>
      </c>
      <c r="M30" s="100">
        <v>0</v>
      </c>
      <c r="N30" s="100">
        <v>0</v>
      </c>
    </row>
    <row r="31" spans="1:14">
      <c r="A31" s="29" t="s">
        <v>124</v>
      </c>
      <c r="B31" s="100">
        <v>77</v>
      </c>
      <c r="C31" s="100">
        <v>62</v>
      </c>
      <c r="D31" s="100">
        <v>62</v>
      </c>
      <c r="E31" s="100">
        <v>0</v>
      </c>
      <c r="F31" s="100">
        <v>0</v>
      </c>
      <c r="G31" s="100"/>
      <c r="H31" s="100">
        <v>15</v>
      </c>
      <c r="I31" s="100">
        <v>0</v>
      </c>
      <c r="J31" s="100">
        <v>15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20775</v>
      </c>
      <c r="C32" s="100">
        <v>14162</v>
      </c>
      <c r="D32" s="100">
        <v>14162</v>
      </c>
      <c r="E32" s="100">
        <v>0</v>
      </c>
      <c r="F32" s="100">
        <v>0</v>
      </c>
      <c r="G32" s="100"/>
      <c r="H32" s="100">
        <v>6613</v>
      </c>
      <c r="I32" s="100">
        <v>6358</v>
      </c>
      <c r="J32" s="100">
        <v>255</v>
      </c>
      <c r="K32" s="26">
        <v>0</v>
      </c>
      <c r="L32" s="26" t="s">
        <v>161</v>
      </c>
      <c r="M32" s="26">
        <v>0</v>
      </c>
      <c r="N32" s="26">
        <v>0</v>
      </c>
    </row>
    <row r="33" spans="1:14">
      <c r="A33" s="29" t="s">
        <v>14</v>
      </c>
      <c r="B33" s="100">
        <v>5057</v>
      </c>
      <c r="C33" s="100">
        <v>4403</v>
      </c>
      <c r="D33" s="100">
        <v>4403</v>
      </c>
      <c r="E33" s="105">
        <v>0</v>
      </c>
      <c r="F33" s="100">
        <v>0</v>
      </c>
      <c r="G33" s="100"/>
      <c r="H33" s="100">
        <v>654</v>
      </c>
      <c r="I33" s="100">
        <v>0</v>
      </c>
      <c r="J33" s="100">
        <v>654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233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233</v>
      </c>
      <c r="I34" s="100">
        <v>0</v>
      </c>
      <c r="J34" s="100">
        <v>0</v>
      </c>
      <c r="K34" s="26">
        <v>0</v>
      </c>
      <c r="L34" s="26">
        <v>233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26110</v>
      </c>
      <c r="C36" s="100">
        <v>18594</v>
      </c>
      <c r="D36" s="100">
        <v>18594</v>
      </c>
      <c r="E36" s="100">
        <v>0</v>
      </c>
      <c r="F36" s="100">
        <v>0</v>
      </c>
      <c r="G36" s="100"/>
      <c r="H36" s="100">
        <v>7516</v>
      </c>
      <c r="I36" s="100">
        <v>6358</v>
      </c>
      <c r="J36" s="100">
        <v>925</v>
      </c>
      <c r="K36" s="100">
        <v>0</v>
      </c>
      <c r="L36" s="100">
        <v>233</v>
      </c>
      <c r="M36" s="100">
        <v>0</v>
      </c>
      <c r="N36" s="100">
        <v>0</v>
      </c>
    </row>
    <row r="37" spans="1:14">
      <c r="A37" s="29" t="s">
        <v>15</v>
      </c>
      <c r="B37" s="100">
        <v>2338</v>
      </c>
      <c r="C37" s="100">
        <v>1956</v>
      </c>
      <c r="D37" s="100">
        <v>1956</v>
      </c>
      <c r="E37" s="100">
        <v>0</v>
      </c>
      <c r="F37" s="100">
        <v>0</v>
      </c>
      <c r="G37" s="100"/>
      <c r="H37" s="100">
        <v>382</v>
      </c>
      <c r="I37" s="100">
        <v>262</v>
      </c>
      <c r="J37" s="100">
        <v>114</v>
      </c>
      <c r="K37" s="26">
        <v>0</v>
      </c>
      <c r="L37" s="26">
        <v>6</v>
      </c>
      <c r="M37" s="26">
        <v>0</v>
      </c>
      <c r="N37" s="26">
        <v>0</v>
      </c>
    </row>
    <row r="38" spans="1:14">
      <c r="A38" s="29" t="s">
        <v>16</v>
      </c>
      <c r="B38" s="100">
        <v>23772</v>
      </c>
      <c r="C38" s="100">
        <v>16638</v>
      </c>
      <c r="D38" s="100">
        <v>16638</v>
      </c>
      <c r="E38" s="100">
        <v>0</v>
      </c>
      <c r="F38" s="100">
        <v>0</v>
      </c>
      <c r="G38" s="100"/>
      <c r="H38" s="100">
        <v>7134</v>
      </c>
      <c r="I38" s="100">
        <v>6096</v>
      </c>
      <c r="J38" s="100">
        <v>811</v>
      </c>
      <c r="K38" s="26">
        <v>0</v>
      </c>
      <c r="L38" s="26">
        <v>227</v>
      </c>
      <c r="M38" s="26">
        <v>0</v>
      </c>
      <c r="N38" s="26">
        <v>0</v>
      </c>
    </row>
    <row r="39" spans="1:14">
      <c r="A39" s="29" t="s">
        <v>67</v>
      </c>
      <c r="B39" s="100">
        <v>0</v>
      </c>
      <c r="C39" s="100">
        <v>0</v>
      </c>
      <c r="D39" s="100">
        <v>0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26110</v>
      </c>
      <c r="C41" s="100">
        <v>18594</v>
      </c>
      <c r="D41" s="100">
        <v>18594</v>
      </c>
      <c r="E41" s="100">
        <v>0</v>
      </c>
      <c r="F41" s="100">
        <v>0</v>
      </c>
      <c r="G41" s="100"/>
      <c r="H41" s="100">
        <v>7516</v>
      </c>
      <c r="I41" s="100">
        <v>6358</v>
      </c>
      <c r="J41" s="100">
        <v>925</v>
      </c>
      <c r="K41" s="100">
        <v>0</v>
      </c>
      <c r="L41" s="100">
        <v>233</v>
      </c>
      <c r="M41" s="100">
        <v>0</v>
      </c>
      <c r="N41" s="100">
        <v>0</v>
      </c>
    </row>
    <row r="42" spans="1:14">
      <c r="A42" s="29" t="s">
        <v>24</v>
      </c>
      <c r="B42" s="100">
        <v>1726</v>
      </c>
      <c r="C42" s="100">
        <v>1126</v>
      </c>
      <c r="D42" s="100">
        <v>1126</v>
      </c>
      <c r="E42" s="100">
        <v>0</v>
      </c>
      <c r="F42" s="100">
        <v>0</v>
      </c>
      <c r="G42" s="100"/>
      <c r="H42" s="100">
        <v>600</v>
      </c>
      <c r="I42" s="100">
        <v>525</v>
      </c>
      <c r="J42" s="100">
        <v>70</v>
      </c>
      <c r="K42" s="26" t="s">
        <v>161</v>
      </c>
      <c r="L42" s="26">
        <v>5</v>
      </c>
      <c r="M42" s="26">
        <v>0</v>
      </c>
      <c r="N42" s="26">
        <v>0</v>
      </c>
    </row>
    <row r="43" spans="1:14">
      <c r="A43" s="29" t="s">
        <v>25</v>
      </c>
      <c r="B43" s="100">
        <v>24382</v>
      </c>
      <c r="C43" s="100">
        <v>17466</v>
      </c>
      <c r="D43" s="100">
        <v>17466</v>
      </c>
      <c r="E43" s="100">
        <v>0</v>
      </c>
      <c r="F43" s="100">
        <v>0</v>
      </c>
      <c r="G43" s="100"/>
      <c r="H43" s="100">
        <v>6916</v>
      </c>
      <c r="I43" s="100">
        <v>5833</v>
      </c>
      <c r="J43" s="100">
        <v>855</v>
      </c>
      <c r="K43" s="26" t="s">
        <v>161</v>
      </c>
      <c r="L43" s="26">
        <v>228</v>
      </c>
      <c r="M43" s="26">
        <v>0</v>
      </c>
      <c r="N43" s="26">
        <v>0</v>
      </c>
    </row>
    <row r="44" spans="1:14">
      <c r="A44" s="29" t="s">
        <v>67</v>
      </c>
      <c r="B44" s="100">
        <v>2</v>
      </c>
      <c r="C44" s="100">
        <v>2</v>
      </c>
      <c r="D44" s="100">
        <v>2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33984</v>
      </c>
      <c r="C47" s="100">
        <v>0</v>
      </c>
      <c r="D47" s="100">
        <v>0</v>
      </c>
      <c r="E47" s="100">
        <v>0</v>
      </c>
      <c r="F47" s="100">
        <v>0</v>
      </c>
      <c r="G47" s="100"/>
      <c r="H47" s="100">
        <v>33984</v>
      </c>
      <c r="I47" s="100">
        <v>31590</v>
      </c>
      <c r="J47" s="100">
        <v>2214</v>
      </c>
      <c r="K47" s="26">
        <v>0</v>
      </c>
      <c r="L47" s="26">
        <v>180</v>
      </c>
      <c r="M47" s="26">
        <v>0</v>
      </c>
      <c r="N47" s="26">
        <v>0</v>
      </c>
    </row>
    <row r="48" spans="1:14">
      <c r="A48" s="29" t="s">
        <v>74</v>
      </c>
      <c r="B48" s="100">
        <v>29686</v>
      </c>
      <c r="C48" s="100">
        <v>22290</v>
      </c>
      <c r="D48" s="100">
        <v>22290</v>
      </c>
      <c r="E48" s="100">
        <v>0</v>
      </c>
      <c r="F48" s="100">
        <v>0</v>
      </c>
      <c r="G48" s="100"/>
      <c r="H48" s="100">
        <v>7396</v>
      </c>
      <c r="I48" s="100">
        <v>6318</v>
      </c>
      <c r="J48" s="100">
        <v>898</v>
      </c>
      <c r="K48" s="26">
        <v>0</v>
      </c>
      <c r="L48" s="26">
        <v>180</v>
      </c>
      <c r="M48" s="26">
        <v>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3936</v>
      </c>
      <c r="C50" s="100">
        <v>2698</v>
      </c>
      <c r="D50" s="100">
        <v>2698</v>
      </c>
      <c r="E50" s="100">
        <v>0</v>
      </c>
      <c r="F50" s="100">
        <v>0</v>
      </c>
      <c r="G50" s="100"/>
      <c r="H50" s="100">
        <v>1238</v>
      </c>
      <c r="I50" s="100">
        <v>1019</v>
      </c>
      <c r="J50" s="100">
        <v>200</v>
      </c>
      <c r="K50" s="100">
        <v>0</v>
      </c>
      <c r="L50" s="100">
        <v>19</v>
      </c>
      <c r="M50" s="100">
        <v>0</v>
      </c>
      <c r="N50" s="100">
        <v>0</v>
      </c>
    </row>
    <row r="51" spans="1:14">
      <c r="A51" s="29" t="s">
        <v>126</v>
      </c>
      <c r="B51" s="100">
        <v>3662</v>
      </c>
      <c r="C51" s="100">
        <v>2523</v>
      </c>
      <c r="D51" s="100">
        <v>2523</v>
      </c>
      <c r="E51" s="100">
        <v>0</v>
      </c>
      <c r="F51" s="100">
        <v>0</v>
      </c>
      <c r="G51" s="100"/>
      <c r="H51" s="100">
        <v>1139</v>
      </c>
      <c r="I51" s="100">
        <v>925</v>
      </c>
      <c r="J51" s="100">
        <v>195</v>
      </c>
      <c r="K51" s="26">
        <v>0</v>
      </c>
      <c r="L51" s="26">
        <v>19</v>
      </c>
      <c r="M51" s="26">
        <v>0</v>
      </c>
      <c r="N51" s="26">
        <v>0</v>
      </c>
    </row>
    <row r="52" spans="1:14">
      <c r="A52" s="31" t="s">
        <v>31</v>
      </c>
      <c r="B52" s="100">
        <v>274</v>
      </c>
      <c r="C52" s="100">
        <v>175</v>
      </c>
      <c r="D52" s="100">
        <v>175</v>
      </c>
      <c r="E52" s="100">
        <v>0</v>
      </c>
      <c r="F52" s="100">
        <v>0</v>
      </c>
      <c r="G52" s="100"/>
      <c r="H52" s="100">
        <v>99</v>
      </c>
      <c r="I52" s="100">
        <v>94</v>
      </c>
      <c r="J52" s="100">
        <v>5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148</v>
      </c>
      <c r="C53" s="100">
        <v>76</v>
      </c>
      <c r="D53" s="100">
        <v>76</v>
      </c>
      <c r="E53" s="100" t="s">
        <v>164</v>
      </c>
      <c r="F53" s="100">
        <v>0</v>
      </c>
      <c r="G53" s="100"/>
      <c r="H53" s="100">
        <v>72</v>
      </c>
      <c r="I53" s="100">
        <v>71</v>
      </c>
      <c r="J53" s="100">
        <v>1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126</v>
      </c>
      <c r="C54" s="100">
        <v>99</v>
      </c>
      <c r="D54" s="100">
        <v>99</v>
      </c>
      <c r="E54" s="100" t="s">
        <v>164</v>
      </c>
      <c r="F54" s="100">
        <v>0</v>
      </c>
      <c r="G54" s="100"/>
      <c r="H54" s="100">
        <v>27</v>
      </c>
      <c r="I54" s="100">
        <v>23</v>
      </c>
      <c r="J54" s="100">
        <v>4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 ht="12" customHeight="1">
      <c r="A57" s="28" t="s">
        <v>127</v>
      </c>
      <c r="B57" s="100">
        <v>356</v>
      </c>
      <c r="C57" s="100">
        <v>282</v>
      </c>
      <c r="D57" s="100">
        <v>282</v>
      </c>
      <c r="E57" s="100">
        <v>0</v>
      </c>
      <c r="F57" s="100">
        <v>0</v>
      </c>
      <c r="G57" s="100"/>
      <c r="H57" s="100">
        <v>74</v>
      </c>
      <c r="I57" s="100">
        <v>68</v>
      </c>
      <c r="J57" s="100">
        <v>6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L59" s="10"/>
      <c r="M59" s="32"/>
      <c r="N59" s="10"/>
    </row>
    <row r="60" spans="1:14" ht="9" customHeight="1">
      <c r="K60" s="10"/>
      <c r="M60" s="33"/>
      <c r="N60" s="13"/>
    </row>
    <row r="61" spans="1:14">
      <c r="A61" s="11" t="s">
        <v>141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128</v>
      </c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</row>
    <row r="63" spans="1:14">
      <c r="A63" s="11" t="s">
        <v>153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4"/>
      <c r="C64" s="15"/>
      <c r="D64" s="15"/>
      <c r="E64" s="15"/>
      <c r="F64" s="15"/>
      <c r="G64" s="11"/>
      <c r="H64" s="15"/>
      <c r="I64" s="15"/>
      <c r="J64" s="15"/>
      <c r="K64" s="15"/>
      <c r="L64" s="15"/>
      <c r="M64" s="15"/>
      <c r="N64" s="15"/>
    </row>
    <row r="65" spans="1:14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N5:N6"/>
    <mergeCell ref="H4:N4"/>
    <mergeCell ref="I5:I6"/>
    <mergeCell ref="J5:J6"/>
    <mergeCell ref="K5:K6"/>
    <mergeCell ref="L5:L6"/>
    <mergeCell ref="M5:M6"/>
    <mergeCell ref="H5:H6"/>
    <mergeCell ref="A4:A6"/>
    <mergeCell ref="B4:B6"/>
    <mergeCell ref="C4:F4"/>
    <mergeCell ref="G4:G6"/>
    <mergeCell ref="E5:E6"/>
    <mergeCell ref="F5:F6"/>
    <mergeCell ref="C5:C6"/>
    <mergeCell ref="D5:D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90"/>
  <dimension ref="A1:Q72"/>
  <sheetViews>
    <sheetView zoomScaleNormal="100" zoomScaleSheetLayoutView="90" workbookViewId="0"/>
  </sheetViews>
  <sheetFormatPr baseColWidth="10" defaultRowHeight="12.75"/>
  <cols>
    <col min="1" max="1" width="34.5703125" style="17" customWidth="1"/>
    <col min="2" max="2" width="10.7109375" style="3" customWidth="1"/>
    <col min="3" max="3" width="11" style="3" customWidth="1"/>
    <col min="4" max="5" width="10.7109375" style="3" customWidth="1"/>
    <col min="6" max="6" width="9.42578125" style="3" customWidth="1"/>
    <col min="7" max="7" width="8.140625" style="3" customWidth="1"/>
    <col min="8" max="8" width="9.85546875" style="3" customWidth="1"/>
  </cols>
  <sheetData>
    <row r="1" spans="1:10" s="21" customFormat="1" ht="17.100000000000001" customHeight="1">
      <c r="A1" s="18" t="s">
        <v>159</v>
      </c>
      <c r="B1" s="19"/>
      <c r="C1" s="59"/>
      <c r="D1" s="19"/>
      <c r="E1" s="19"/>
      <c r="F1" s="19"/>
      <c r="G1" s="19"/>
      <c r="H1" s="77" t="s">
        <v>75</v>
      </c>
    </row>
    <row r="2" spans="1:10" s="21" customFormat="1" ht="15.95" customHeight="1">
      <c r="A2" s="22" t="s">
        <v>64</v>
      </c>
      <c r="B2" s="19"/>
      <c r="C2" s="23"/>
      <c r="D2" s="23"/>
      <c r="E2" s="23"/>
      <c r="F2" s="23"/>
    </row>
    <row r="3" spans="1:10">
      <c r="A3" s="4"/>
      <c r="B3" s="4"/>
      <c r="C3" s="4"/>
      <c r="D3" s="4"/>
      <c r="E3" s="4"/>
      <c r="F3" s="4"/>
      <c r="G3" s="123" t="s">
        <v>107</v>
      </c>
      <c r="H3" s="123"/>
    </row>
    <row r="4" spans="1:10" ht="12.75" customHeight="1">
      <c r="A4" s="113" t="s">
        <v>11</v>
      </c>
      <c r="B4" s="119" t="s">
        <v>20</v>
      </c>
      <c r="C4" s="119"/>
      <c r="D4" s="119"/>
      <c r="E4" s="119"/>
      <c r="F4" s="119"/>
      <c r="G4" s="119"/>
      <c r="H4" s="119"/>
    </row>
    <row r="5" spans="1:10" ht="12.75" customHeight="1">
      <c r="A5" s="114"/>
      <c r="B5" s="116" t="s">
        <v>66</v>
      </c>
      <c r="C5" s="116" t="s">
        <v>146</v>
      </c>
      <c r="D5" s="116" t="s">
        <v>0</v>
      </c>
      <c r="E5" s="116" t="s">
        <v>3</v>
      </c>
      <c r="F5" s="116" t="s">
        <v>4</v>
      </c>
      <c r="G5" s="116" t="s">
        <v>10</v>
      </c>
      <c r="H5" s="116" t="s">
        <v>17</v>
      </c>
    </row>
    <row r="6" spans="1:10">
      <c r="A6" s="115"/>
      <c r="B6" s="122"/>
      <c r="C6" s="122"/>
      <c r="D6" s="122"/>
      <c r="E6" s="122"/>
      <c r="F6" s="122"/>
      <c r="G6" s="122"/>
      <c r="H6" s="122"/>
    </row>
    <row r="7" spans="1:10">
      <c r="A7" s="6"/>
      <c r="B7" s="7"/>
      <c r="C7" s="7"/>
      <c r="D7" s="7"/>
      <c r="E7" s="7"/>
      <c r="F7" s="7"/>
      <c r="G7" s="7"/>
      <c r="H7" s="7"/>
    </row>
    <row r="8" spans="1:10" s="21" customFormat="1" ht="17.25" customHeight="1">
      <c r="A8" s="24" t="s">
        <v>5</v>
      </c>
      <c r="B8" s="26"/>
      <c r="C8" s="26"/>
      <c r="D8" s="26"/>
      <c r="E8" s="26"/>
      <c r="F8" s="26"/>
      <c r="G8" s="26"/>
      <c r="H8" s="26"/>
    </row>
    <row r="9" spans="1:10">
      <c r="A9" s="28" t="s">
        <v>26</v>
      </c>
      <c r="B9" s="100">
        <v>4596069</v>
      </c>
      <c r="C9" s="100">
        <v>3881519</v>
      </c>
      <c r="D9" s="100">
        <v>472189</v>
      </c>
      <c r="E9" s="100">
        <v>47839</v>
      </c>
      <c r="F9" s="100">
        <v>44165</v>
      </c>
      <c r="G9" s="100">
        <v>18087</v>
      </c>
      <c r="H9" s="100">
        <v>132270</v>
      </c>
      <c r="I9" s="108"/>
      <c r="J9" s="104"/>
    </row>
    <row r="10" spans="1:10">
      <c r="A10" s="29" t="s">
        <v>23</v>
      </c>
      <c r="B10" s="100">
        <v>818366</v>
      </c>
      <c r="C10" s="100">
        <v>584200</v>
      </c>
      <c r="D10" s="100">
        <v>166247</v>
      </c>
      <c r="E10" s="100">
        <v>8010</v>
      </c>
      <c r="F10" s="100">
        <v>11032</v>
      </c>
      <c r="G10" s="100">
        <v>4682</v>
      </c>
      <c r="H10" s="100">
        <v>44195</v>
      </c>
      <c r="I10" s="108"/>
      <c r="J10" s="104"/>
    </row>
    <row r="11" spans="1:10">
      <c r="A11" s="29" t="s">
        <v>27</v>
      </c>
      <c r="B11" s="100">
        <v>395112</v>
      </c>
      <c r="C11" s="100">
        <v>319897</v>
      </c>
      <c r="D11" s="100">
        <v>53913</v>
      </c>
      <c r="E11" s="100">
        <v>3452</v>
      </c>
      <c r="F11" s="100">
        <v>4191</v>
      </c>
      <c r="G11" s="100">
        <v>1501</v>
      </c>
      <c r="H11" s="100">
        <v>12158</v>
      </c>
      <c r="I11" s="108"/>
      <c r="J11" s="104"/>
    </row>
    <row r="12" spans="1:10">
      <c r="A12" s="29" t="s">
        <v>108</v>
      </c>
      <c r="B12" s="100">
        <v>260682</v>
      </c>
      <c r="C12" s="100">
        <v>191628</v>
      </c>
      <c r="D12" s="100">
        <v>49229</v>
      </c>
      <c r="E12" s="100">
        <v>2381</v>
      </c>
      <c r="F12" s="100">
        <v>3358</v>
      </c>
      <c r="G12" s="100">
        <v>1177</v>
      </c>
      <c r="H12" s="100">
        <v>12909</v>
      </c>
      <c r="I12" s="108"/>
      <c r="J12" s="104"/>
    </row>
    <row r="13" spans="1:10">
      <c r="A13" s="29" t="s">
        <v>28</v>
      </c>
      <c r="B13" s="100">
        <v>162572</v>
      </c>
      <c r="C13" s="100">
        <v>72675</v>
      </c>
      <c r="D13" s="100">
        <v>63105</v>
      </c>
      <c r="E13" s="100">
        <v>2177</v>
      </c>
      <c r="F13" s="100">
        <v>3483</v>
      </c>
      <c r="G13" s="100">
        <v>2004</v>
      </c>
      <c r="H13" s="100">
        <v>19128</v>
      </c>
      <c r="I13" s="108"/>
      <c r="J13" s="104"/>
    </row>
    <row r="14" spans="1:10">
      <c r="A14" s="29" t="s">
        <v>6</v>
      </c>
      <c r="B14" s="100">
        <v>3777703</v>
      </c>
      <c r="C14" s="100">
        <v>3297319</v>
      </c>
      <c r="D14" s="100">
        <v>305942</v>
      </c>
      <c r="E14" s="100">
        <v>39829</v>
      </c>
      <c r="F14" s="100">
        <v>33133</v>
      </c>
      <c r="G14" s="100">
        <v>13405</v>
      </c>
      <c r="H14" s="100">
        <v>88075</v>
      </c>
      <c r="I14" s="108"/>
      <c r="J14" s="104"/>
    </row>
    <row r="15" spans="1:10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>
        <v>0</v>
      </c>
      <c r="H15" s="100">
        <v>0</v>
      </c>
      <c r="I15" s="108"/>
      <c r="J15" s="104"/>
    </row>
    <row r="16" spans="1:10">
      <c r="A16" s="29"/>
      <c r="B16" s="100"/>
      <c r="C16" s="100"/>
      <c r="D16" s="100"/>
      <c r="E16" s="100"/>
      <c r="F16" s="100"/>
      <c r="G16" s="100"/>
      <c r="H16" s="100"/>
      <c r="I16" s="108"/>
      <c r="J16" s="104"/>
    </row>
    <row r="17" spans="1:10">
      <c r="A17" s="28" t="s">
        <v>29</v>
      </c>
      <c r="B17" s="100">
        <v>52739</v>
      </c>
      <c r="C17" s="100">
        <v>0</v>
      </c>
      <c r="D17" s="100">
        <v>30018</v>
      </c>
      <c r="E17" s="100">
        <v>0</v>
      </c>
      <c r="F17" s="100">
        <v>4302</v>
      </c>
      <c r="G17" s="100">
        <v>349</v>
      </c>
      <c r="H17" s="100">
        <v>18070</v>
      </c>
      <c r="I17" s="108"/>
      <c r="J17" s="104"/>
    </row>
    <row r="18" spans="1:10">
      <c r="A18" s="29"/>
      <c r="B18" s="100"/>
      <c r="C18" s="100"/>
      <c r="D18" s="100"/>
      <c r="E18" s="100"/>
      <c r="F18" s="100"/>
      <c r="G18" s="100"/>
      <c r="H18" s="100"/>
      <c r="I18" s="108"/>
      <c r="J18" s="104"/>
    </row>
    <row r="19" spans="1:10">
      <c r="A19" s="28" t="s">
        <v>145</v>
      </c>
      <c r="B19" s="100">
        <v>406882</v>
      </c>
      <c r="C19" s="100">
        <v>312861</v>
      </c>
      <c r="D19" s="100">
        <v>56098</v>
      </c>
      <c r="E19" s="100">
        <v>0</v>
      </c>
      <c r="F19" s="100">
        <v>22726</v>
      </c>
      <c r="G19" s="100">
        <v>1758</v>
      </c>
      <c r="H19" s="100">
        <v>13439</v>
      </c>
      <c r="I19" s="108"/>
      <c r="J19" s="104"/>
    </row>
    <row r="20" spans="1:10">
      <c r="A20" s="29" t="s">
        <v>22</v>
      </c>
      <c r="B20" s="100">
        <v>228686</v>
      </c>
      <c r="C20" s="100">
        <v>187303</v>
      </c>
      <c r="D20" s="100">
        <v>27180</v>
      </c>
      <c r="E20" s="100">
        <v>0</v>
      </c>
      <c r="F20" s="100">
        <v>9040</v>
      </c>
      <c r="G20" s="100">
        <v>806</v>
      </c>
      <c r="H20" s="100">
        <v>4357</v>
      </c>
      <c r="I20" s="108"/>
      <c r="J20" s="104"/>
    </row>
    <row r="21" spans="1:10">
      <c r="A21" s="29" t="s">
        <v>6</v>
      </c>
      <c r="B21" s="100">
        <v>178196</v>
      </c>
      <c r="C21" s="100">
        <v>125558</v>
      </c>
      <c r="D21" s="100">
        <v>28918</v>
      </c>
      <c r="E21" s="100">
        <v>0</v>
      </c>
      <c r="F21" s="100">
        <v>13686</v>
      </c>
      <c r="G21" s="100">
        <v>952</v>
      </c>
      <c r="H21" s="100">
        <v>9082</v>
      </c>
      <c r="I21" s="108"/>
      <c r="J21" s="104"/>
    </row>
    <row r="22" spans="1:10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100">
        <v>0</v>
      </c>
      <c r="I22" s="108"/>
      <c r="J22" s="104"/>
    </row>
    <row r="23" spans="1:10">
      <c r="A23" s="29"/>
      <c r="B23" s="100"/>
      <c r="C23" s="100"/>
      <c r="D23" s="100"/>
      <c r="E23" s="100"/>
      <c r="F23" s="100"/>
      <c r="G23" s="100"/>
      <c r="H23" s="100"/>
      <c r="I23" s="108"/>
      <c r="J23" s="104"/>
    </row>
    <row r="24" spans="1:10">
      <c r="A24" s="28" t="s">
        <v>144</v>
      </c>
      <c r="B24" s="100">
        <v>532710</v>
      </c>
      <c r="C24" s="100">
        <v>462032</v>
      </c>
      <c r="D24" s="100">
        <v>40152</v>
      </c>
      <c r="E24" s="100">
        <v>4184</v>
      </c>
      <c r="F24" s="100">
        <v>8342</v>
      </c>
      <c r="G24" s="100">
        <v>3140</v>
      </c>
      <c r="H24" s="100">
        <v>14860</v>
      </c>
      <c r="I24" s="108"/>
      <c r="J24" s="104"/>
    </row>
    <row r="25" spans="1:10">
      <c r="A25" s="29" t="s">
        <v>7</v>
      </c>
      <c r="B25" s="100">
        <v>257746</v>
      </c>
      <c r="C25" s="100">
        <v>232095</v>
      </c>
      <c r="D25" s="100">
        <v>12642</v>
      </c>
      <c r="E25" s="100">
        <v>1163</v>
      </c>
      <c r="F25" s="100">
        <v>4961</v>
      </c>
      <c r="G25" s="100">
        <v>1283</v>
      </c>
      <c r="H25" s="100">
        <v>5602</v>
      </c>
      <c r="I25" s="108"/>
      <c r="J25" s="104"/>
    </row>
    <row r="26" spans="1:10">
      <c r="A26" s="29" t="s">
        <v>8</v>
      </c>
      <c r="B26" s="100">
        <v>11643</v>
      </c>
      <c r="C26" s="100">
        <v>10885</v>
      </c>
      <c r="D26" s="100">
        <v>211</v>
      </c>
      <c r="E26" s="100">
        <v>0</v>
      </c>
      <c r="F26" s="100">
        <v>173</v>
      </c>
      <c r="G26" s="100">
        <v>8</v>
      </c>
      <c r="H26" s="100">
        <v>366</v>
      </c>
      <c r="I26" s="108"/>
      <c r="J26" s="104"/>
    </row>
    <row r="27" spans="1:10">
      <c r="A27" s="29" t="s">
        <v>9</v>
      </c>
      <c r="B27" s="100">
        <v>263289</v>
      </c>
      <c r="C27" s="100">
        <v>219052</v>
      </c>
      <c r="D27" s="100">
        <v>27299</v>
      </c>
      <c r="E27" s="100">
        <v>2989</v>
      </c>
      <c r="F27" s="100">
        <v>3208</v>
      </c>
      <c r="G27" s="100">
        <v>1849</v>
      </c>
      <c r="H27" s="100">
        <v>8892</v>
      </c>
      <c r="I27" s="108"/>
      <c r="J27" s="104"/>
    </row>
    <row r="28" spans="1:10">
      <c r="A28" s="29" t="s">
        <v>67</v>
      </c>
      <c r="B28" s="100">
        <v>32</v>
      </c>
      <c r="C28" s="100">
        <v>0</v>
      </c>
      <c r="D28" s="100">
        <v>0</v>
      </c>
      <c r="E28" s="100">
        <v>32</v>
      </c>
      <c r="F28" s="100">
        <v>0</v>
      </c>
      <c r="G28" s="100">
        <v>0</v>
      </c>
      <c r="H28" s="100">
        <v>0</v>
      </c>
      <c r="I28" s="108"/>
      <c r="J28" s="104"/>
    </row>
    <row r="29" spans="1:10">
      <c r="A29" s="29"/>
      <c r="B29" s="100"/>
      <c r="C29" s="100"/>
      <c r="D29" s="100"/>
      <c r="E29" s="100"/>
      <c r="F29" s="100"/>
      <c r="G29" s="100"/>
      <c r="H29" s="100"/>
      <c r="I29" s="108"/>
      <c r="J29" s="104"/>
    </row>
    <row r="30" spans="1:10">
      <c r="A30" s="28" t="s">
        <v>113</v>
      </c>
      <c r="B30" s="100">
        <v>532710</v>
      </c>
      <c r="C30" s="100">
        <v>462032</v>
      </c>
      <c r="D30" s="100">
        <v>40152</v>
      </c>
      <c r="E30" s="100">
        <v>4184</v>
      </c>
      <c r="F30" s="100">
        <v>8342</v>
      </c>
      <c r="G30" s="100">
        <v>3140</v>
      </c>
      <c r="H30" s="100">
        <v>14860</v>
      </c>
      <c r="I30" s="108"/>
      <c r="J30" s="104"/>
    </row>
    <row r="31" spans="1:10">
      <c r="A31" s="29" t="s">
        <v>12</v>
      </c>
      <c r="B31" s="100">
        <v>1056</v>
      </c>
      <c r="C31" s="100">
        <v>329</v>
      </c>
      <c r="D31" s="100">
        <v>497</v>
      </c>
      <c r="E31" s="100">
        <v>0</v>
      </c>
      <c r="F31" s="100">
        <v>0</v>
      </c>
      <c r="G31" s="100">
        <v>0</v>
      </c>
      <c r="H31" s="100">
        <v>230</v>
      </c>
      <c r="I31" s="108"/>
      <c r="J31" s="104"/>
    </row>
    <row r="32" spans="1:10">
      <c r="A32" s="29" t="s">
        <v>13</v>
      </c>
      <c r="B32" s="100">
        <v>449794</v>
      </c>
      <c r="C32" s="100">
        <v>410110</v>
      </c>
      <c r="D32" s="100">
        <v>28052</v>
      </c>
      <c r="E32" s="100">
        <v>1509</v>
      </c>
      <c r="F32" s="100">
        <v>0</v>
      </c>
      <c r="G32" s="100">
        <v>2444</v>
      </c>
      <c r="H32" s="100">
        <v>7679</v>
      </c>
      <c r="I32" s="108"/>
      <c r="J32" s="104"/>
    </row>
    <row r="33" spans="1:10">
      <c r="A33" s="29" t="s">
        <v>14</v>
      </c>
      <c r="B33" s="100">
        <v>73518</v>
      </c>
      <c r="C33" s="100">
        <v>51593</v>
      </c>
      <c r="D33" s="100">
        <v>11603</v>
      </c>
      <c r="E33" s="100">
        <v>2675</v>
      </c>
      <c r="F33" s="100">
        <v>0</v>
      </c>
      <c r="G33" s="100">
        <v>696</v>
      </c>
      <c r="H33" s="100">
        <v>6951</v>
      </c>
      <c r="I33" s="108"/>
      <c r="J33" s="104"/>
    </row>
    <row r="34" spans="1:10">
      <c r="A34" s="29" t="s">
        <v>67</v>
      </c>
      <c r="B34" s="100">
        <v>8342</v>
      </c>
      <c r="C34" s="100">
        <v>0</v>
      </c>
      <c r="D34" s="100">
        <v>0</v>
      </c>
      <c r="E34" s="100">
        <v>0</v>
      </c>
      <c r="F34" s="100">
        <v>8342</v>
      </c>
      <c r="G34" s="100">
        <v>0</v>
      </c>
      <c r="H34" s="100">
        <v>0</v>
      </c>
      <c r="I34" s="108"/>
      <c r="J34" s="104"/>
    </row>
    <row r="35" spans="1:10">
      <c r="A35" s="29"/>
      <c r="B35" s="100"/>
      <c r="C35" s="100"/>
      <c r="D35" s="100"/>
      <c r="E35" s="100"/>
      <c r="F35" s="100"/>
      <c r="G35" s="100"/>
      <c r="H35" s="100"/>
      <c r="I35" s="108"/>
      <c r="J35" s="104"/>
    </row>
    <row r="36" spans="1:10">
      <c r="A36" s="28" t="s">
        <v>65</v>
      </c>
      <c r="B36" s="100">
        <v>533158</v>
      </c>
      <c r="C36" s="100">
        <v>462903</v>
      </c>
      <c r="D36" s="100">
        <v>40238</v>
      </c>
      <c r="E36" s="100">
        <v>4184</v>
      </c>
      <c r="F36" s="100">
        <v>8319</v>
      </c>
      <c r="G36" s="100">
        <v>3326</v>
      </c>
      <c r="H36" s="100">
        <v>14188</v>
      </c>
      <c r="I36" s="108"/>
      <c r="J36" s="104"/>
    </row>
    <row r="37" spans="1:10">
      <c r="A37" s="29" t="s">
        <v>15</v>
      </c>
      <c r="B37" s="100">
        <v>27253</v>
      </c>
      <c r="C37" s="100">
        <v>20812</v>
      </c>
      <c r="D37" s="100">
        <v>3915</v>
      </c>
      <c r="E37" s="100">
        <v>367</v>
      </c>
      <c r="F37" s="100">
        <v>680</v>
      </c>
      <c r="G37" s="100">
        <v>91</v>
      </c>
      <c r="H37" s="100">
        <v>1388</v>
      </c>
      <c r="I37" s="108"/>
      <c r="J37" s="104"/>
    </row>
    <row r="38" spans="1:10">
      <c r="A38" s="29" t="s">
        <v>16</v>
      </c>
      <c r="B38" s="100">
        <v>502010</v>
      </c>
      <c r="C38" s="100">
        <v>442091</v>
      </c>
      <c r="D38" s="100">
        <v>36323</v>
      </c>
      <c r="E38" s="100">
        <v>3817</v>
      </c>
      <c r="F38" s="100">
        <v>7639</v>
      </c>
      <c r="G38" s="100">
        <v>121</v>
      </c>
      <c r="H38" s="100">
        <v>12019</v>
      </c>
      <c r="I38" s="108"/>
      <c r="J38" s="104"/>
    </row>
    <row r="39" spans="1:10">
      <c r="A39" s="29" t="s">
        <v>67</v>
      </c>
      <c r="B39" s="100">
        <v>3895</v>
      </c>
      <c r="C39" s="100">
        <v>0</v>
      </c>
      <c r="D39" s="100">
        <v>0</v>
      </c>
      <c r="E39" s="100">
        <v>0</v>
      </c>
      <c r="F39" s="100">
        <v>0</v>
      </c>
      <c r="G39" s="100">
        <v>3114</v>
      </c>
      <c r="H39" s="100">
        <v>781</v>
      </c>
      <c r="I39" s="108"/>
      <c r="J39" s="104"/>
    </row>
    <row r="40" spans="1:10">
      <c r="A40" s="29"/>
      <c r="B40" s="100"/>
      <c r="C40" s="100"/>
      <c r="D40" s="100"/>
      <c r="E40" s="100"/>
      <c r="F40" s="100"/>
      <c r="G40" s="100"/>
      <c r="H40" s="100"/>
      <c r="I40" s="108"/>
      <c r="J40" s="104"/>
    </row>
    <row r="41" spans="1:10">
      <c r="A41" s="28" t="s">
        <v>143</v>
      </c>
      <c r="B41" s="100">
        <v>533158</v>
      </c>
      <c r="C41" s="100">
        <v>462903</v>
      </c>
      <c r="D41" s="100">
        <v>40238</v>
      </c>
      <c r="E41" s="100">
        <v>4184</v>
      </c>
      <c r="F41" s="100">
        <v>8319</v>
      </c>
      <c r="G41" s="100">
        <v>3326</v>
      </c>
      <c r="H41" s="100">
        <v>14188</v>
      </c>
      <c r="I41" s="108"/>
      <c r="J41" s="104"/>
    </row>
    <row r="42" spans="1:10">
      <c r="A42" s="29" t="s">
        <v>24</v>
      </c>
      <c r="B42" s="100">
        <v>43512</v>
      </c>
      <c r="C42" s="100">
        <v>39342</v>
      </c>
      <c r="D42" s="100">
        <v>2225</v>
      </c>
      <c r="E42" s="100">
        <v>0</v>
      </c>
      <c r="F42" s="100">
        <v>503</v>
      </c>
      <c r="G42" s="100">
        <v>218</v>
      </c>
      <c r="H42" s="100">
        <v>1224</v>
      </c>
      <c r="I42" s="108"/>
      <c r="J42" s="104"/>
    </row>
    <row r="43" spans="1:10">
      <c r="A43" s="29" t="s">
        <v>25</v>
      </c>
      <c r="B43" s="100">
        <v>483624</v>
      </c>
      <c r="C43" s="100">
        <v>423561</v>
      </c>
      <c r="D43" s="100">
        <v>38013</v>
      </c>
      <c r="E43" s="100">
        <v>0</v>
      </c>
      <c r="F43" s="100">
        <v>7816</v>
      </c>
      <c r="G43" s="100">
        <v>3108</v>
      </c>
      <c r="H43" s="100">
        <v>11126</v>
      </c>
      <c r="I43" s="108"/>
      <c r="J43" s="104"/>
    </row>
    <row r="44" spans="1:10">
      <c r="A44" s="29" t="s">
        <v>67</v>
      </c>
      <c r="B44" s="100">
        <v>6022</v>
      </c>
      <c r="C44" s="100">
        <v>0</v>
      </c>
      <c r="D44" s="100">
        <v>0</v>
      </c>
      <c r="E44" s="100">
        <v>4184</v>
      </c>
      <c r="F44" s="100">
        <v>0</v>
      </c>
      <c r="G44" s="100">
        <v>0</v>
      </c>
      <c r="H44" s="100">
        <v>1838</v>
      </c>
      <c r="I44" s="108"/>
      <c r="J44" s="104"/>
    </row>
    <row r="45" spans="1:10">
      <c r="A45" s="28"/>
      <c r="B45" s="100"/>
      <c r="C45" s="100"/>
      <c r="D45" s="100"/>
      <c r="E45" s="100"/>
      <c r="F45" s="100"/>
      <c r="G45" s="100"/>
      <c r="H45" s="100"/>
      <c r="I45" s="108"/>
      <c r="J45" s="104"/>
    </row>
    <row r="46" spans="1:10">
      <c r="A46" s="28" t="s">
        <v>72</v>
      </c>
      <c r="B46" s="100"/>
      <c r="C46" s="100"/>
      <c r="D46" s="100"/>
      <c r="E46" s="100"/>
      <c r="F46" s="100"/>
      <c r="G46" s="100"/>
      <c r="H46" s="100"/>
      <c r="I46" s="108"/>
      <c r="J46" s="104"/>
    </row>
    <row r="47" spans="1:10">
      <c r="A47" s="29" t="s">
        <v>73</v>
      </c>
      <c r="B47" s="100">
        <v>2450625</v>
      </c>
      <c r="C47" s="100">
        <v>2296820</v>
      </c>
      <c r="D47" s="100">
        <v>130350</v>
      </c>
      <c r="E47" s="100">
        <v>836</v>
      </c>
      <c r="F47" s="100">
        <v>8434</v>
      </c>
      <c r="G47" s="100">
        <v>0</v>
      </c>
      <c r="H47" s="100">
        <v>14185</v>
      </c>
      <c r="I47" s="108"/>
      <c r="J47" s="104"/>
    </row>
    <row r="48" spans="1:10">
      <c r="A48" s="29" t="s">
        <v>74</v>
      </c>
      <c r="B48" s="100">
        <v>527124</v>
      </c>
      <c r="C48" s="100">
        <v>459364</v>
      </c>
      <c r="D48" s="100">
        <v>38105</v>
      </c>
      <c r="E48" s="100">
        <v>5477</v>
      </c>
      <c r="F48" s="100">
        <v>8434</v>
      </c>
      <c r="G48" s="100">
        <v>2048</v>
      </c>
      <c r="H48" s="100">
        <v>13696</v>
      </c>
      <c r="I48" s="108"/>
      <c r="J48" s="104"/>
    </row>
    <row r="49" spans="1:17" ht="6.95" customHeight="1">
      <c r="A49" s="28"/>
      <c r="B49" s="100"/>
      <c r="C49" s="100"/>
      <c r="D49" s="100"/>
      <c r="E49" s="100"/>
      <c r="F49" s="100"/>
      <c r="G49" s="100"/>
      <c r="H49" s="100"/>
      <c r="I49" s="108"/>
      <c r="J49" s="104"/>
    </row>
    <row r="50" spans="1:17">
      <c r="A50" s="30" t="s">
        <v>111</v>
      </c>
      <c r="B50" s="100">
        <v>80097</v>
      </c>
      <c r="C50" s="100">
        <v>68842</v>
      </c>
      <c r="D50" s="100">
        <v>8226</v>
      </c>
      <c r="E50" s="100">
        <v>391</v>
      </c>
      <c r="F50" s="100">
        <v>818</v>
      </c>
      <c r="G50" s="100">
        <v>0</v>
      </c>
      <c r="H50" s="100">
        <v>1820</v>
      </c>
      <c r="I50" s="108"/>
      <c r="J50" s="100"/>
      <c r="K50" s="100"/>
      <c r="L50" s="100"/>
      <c r="M50" s="100"/>
      <c r="N50" s="100"/>
      <c r="O50" s="100"/>
      <c r="Q50" s="104"/>
    </row>
    <row r="51" spans="1:17">
      <c r="A51" s="29" t="s">
        <v>126</v>
      </c>
      <c r="B51" s="100">
        <v>74850</v>
      </c>
      <c r="C51" s="100">
        <v>64174</v>
      </c>
      <c r="D51" s="100">
        <v>7855</v>
      </c>
      <c r="E51" s="100">
        <v>385</v>
      </c>
      <c r="F51" s="100">
        <v>818</v>
      </c>
      <c r="G51" s="100">
        <v>0</v>
      </c>
      <c r="H51" s="100">
        <v>1618</v>
      </c>
      <c r="I51" s="108"/>
      <c r="J51" s="100"/>
      <c r="K51" s="100"/>
      <c r="L51" s="100"/>
      <c r="M51" s="100"/>
      <c r="N51" s="100"/>
      <c r="O51" s="100"/>
      <c r="Q51" s="104"/>
    </row>
    <row r="52" spans="1:17">
      <c r="A52" s="31" t="s">
        <v>142</v>
      </c>
      <c r="B52" s="100">
        <v>5247</v>
      </c>
      <c r="C52" s="100">
        <v>4668</v>
      </c>
      <c r="D52" s="100">
        <v>371</v>
      </c>
      <c r="E52" s="100">
        <v>6</v>
      </c>
      <c r="F52" s="100">
        <v>0</v>
      </c>
      <c r="G52" s="100">
        <v>0</v>
      </c>
      <c r="H52" s="100">
        <v>202</v>
      </c>
      <c r="I52" s="108"/>
      <c r="J52" s="100"/>
      <c r="K52" s="100"/>
      <c r="L52" s="100"/>
      <c r="M52" s="100"/>
      <c r="N52" s="100"/>
      <c r="O52" s="100"/>
      <c r="Q52" s="104"/>
    </row>
    <row r="53" spans="1:17">
      <c r="A53" s="31" t="s">
        <v>133</v>
      </c>
      <c r="B53" s="100">
        <v>3308</v>
      </c>
      <c r="C53" s="100">
        <v>3025</v>
      </c>
      <c r="D53" s="100">
        <v>144</v>
      </c>
      <c r="E53" s="100">
        <v>0</v>
      </c>
      <c r="F53" s="100">
        <v>0</v>
      </c>
      <c r="G53" s="100">
        <v>0</v>
      </c>
      <c r="H53" s="100">
        <v>139</v>
      </c>
      <c r="I53" s="108"/>
      <c r="J53" s="100"/>
      <c r="K53" s="100"/>
      <c r="L53" s="100"/>
      <c r="M53" s="100"/>
      <c r="N53" s="100"/>
      <c r="O53" s="100"/>
      <c r="Q53" s="104"/>
    </row>
    <row r="54" spans="1:17">
      <c r="A54" s="31" t="s">
        <v>134</v>
      </c>
      <c r="B54" s="100">
        <v>1939</v>
      </c>
      <c r="C54" s="100">
        <v>1643</v>
      </c>
      <c r="D54" s="100">
        <v>227</v>
      </c>
      <c r="E54" s="100">
        <v>6</v>
      </c>
      <c r="F54" s="100">
        <v>0</v>
      </c>
      <c r="G54" s="100">
        <v>0</v>
      </c>
      <c r="H54" s="100">
        <v>63</v>
      </c>
      <c r="I54" s="108"/>
      <c r="J54" s="100"/>
      <c r="K54" s="100"/>
      <c r="L54" s="100"/>
      <c r="M54" s="100"/>
      <c r="N54" s="100"/>
      <c r="O54" s="100"/>
      <c r="Q54" s="104"/>
    </row>
    <row r="55" spans="1:17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8"/>
      <c r="J55" s="100"/>
      <c r="K55" s="100"/>
      <c r="L55" s="100"/>
      <c r="M55" s="100"/>
      <c r="N55" s="100"/>
      <c r="O55" s="100"/>
      <c r="Q55" s="104"/>
    </row>
    <row r="56" spans="1:17" ht="12.6" customHeight="1">
      <c r="A56" s="29"/>
      <c r="B56" s="100"/>
      <c r="C56" s="100"/>
      <c r="D56" s="100"/>
      <c r="E56" s="100"/>
      <c r="F56" s="100"/>
      <c r="G56" s="100"/>
      <c r="H56" s="100"/>
      <c r="I56" s="108"/>
      <c r="J56" s="104"/>
      <c r="Q56" s="104"/>
    </row>
    <row r="57" spans="1:17">
      <c r="A57" s="28" t="s">
        <v>121</v>
      </c>
      <c r="B57" s="100">
        <v>5110</v>
      </c>
      <c r="C57" s="100">
        <v>4272</v>
      </c>
      <c r="D57" s="100">
        <v>600</v>
      </c>
      <c r="E57" s="100">
        <v>32</v>
      </c>
      <c r="F57" s="100">
        <v>0</v>
      </c>
      <c r="G57" s="100">
        <v>17</v>
      </c>
      <c r="H57" s="100">
        <v>189</v>
      </c>
      <c r="I57" s="108"/>
      <c r="J57" s="100"/>
      <c r="K57" s="100"/>
      <c r="L57" s="100"/>
      <c r="M57" s="100"/>
      <c r="N57" s="100"/>
      <c r="O57" s="100"/>
      <c r="Q57" s="104"/>
    </row>
    <row r="58" spans="1:17">
      <c r="A58" s="28"/>
      <c r="B58" s="100"/>
      <c r="C58" s="100"/>
      <c r="D58" s="100"/>
      <c r="E58" s="100"/>
      <c r="F58" s="100"/>
      <c r="G58" s="100"/>
      <c r="H58" s="100"/>
      <c r="I58" s="108"/>
      <c r="J58" s="100"/>
      <c r="K58" s="100"/>
      <c r="L58" s="100"/>
      <c r="M58" s="100"/>
      <c r="N58" s="100"/>
      <c r="O58" s="100"/>
      <c r="Q58" s="104"/>
    </row>
    <row r="59" spans="1:17">
      <c r="J59" s="104"/>
    </row>
    <row r="60" spans="1:17" ht="6" customHeight="1">
      <c r="A60" s="2"/>
      <c r="B60" s="10"/>
      <c r="C60" s="10"/>
      <c r="D60" s="10"/>
      <c r="E60" s="10"/>
      <c r="F60" s="10"/>
      <c r="G60" s="32"/>
      <c r="H60" s="10"/>
    </row>
    <row r="61" spans="1:17" ht="7.5" customHeight="1">
      <c r="A61" s="11"/>
      <c r="B61" s="13"/>
      <c r="C61" s="13"/>
      <c r="D61" s="13"/>
      <c r="E61" s="13"/>
      <c r="F61" s="33"/>
      <c r="G61" s="33"/>
      <c r="H61" s="33"/>
    </row>
    <row r="62" spans="1:17" ht="12.75" customHeight="1">
      <c r="A62" s="11" t="s">
        <v>117</v>
      </c>
      <c r="B62" s="13"/>
      <c r="C62" s="13"/>
      <c r="D62" s="13"/>
      <c r="E62" s="13"/>
      <c r="F62" s="13"/>
      <c r="G62" s="13"/>
      <c r="H62" s="13"/>
    </row>
    <row r="63" spans="1:17" ht="12.75" customHeight="1">
      <c r="B63" s="15"/>
      <c r="C63" s="15"/>
      <c r="D63" s="15"/>
      <c r="E63" s="15"/>
      <c r="F63" s="15"/>
      <c r="G63" s="15"/>
      <c r="H63" s="15"/>
    </row>
    <row r="64" spans="1:17">
      <c r="A64" s="11"/>
      <c r="B64" s="15"/>
      <c r="C64" s="15"/>
      <c r="D64" s="15"/>
      <c r="E64" s="15"/>
      <c r="F64" s="15"/>
      <c r="G64" s="15"/>
      <c r="H64" s="15"/>
    </row>
    <row r="65" spans="1:8">
      <c r="A65" s="11"/>
      <c r="B65" s="14"/>
      <c r="C65" s="15"/>
      <c r="D65" s="15"/>
      <c r="E65" s="15"/>
      <c r="F65" s="15"/>
      <c r="G65" s="15"/>
      <c r="H65" s="15"/>
    </row>
    <row r="66" spans="1:8" s="40" customFormat="1" ht="11.25">
      <c r="B66" s="14"/>
      <c r="C66" s="16"/>
      <c r="D66" s="16"/>
      <c r="E66" s="16"/>
      <c r="F66" s="16"/>
      <c r="G66" s="16"/>
      <c r="H66" s="16"/>
    </row>
    <row r="67" spans="1:8" s="40" customFormat="1" ht="11.25">
      <c r="A67" s="16"/>
      <c r="B67" s="16"/>
      <c r="C67" s="16"/>
      <c r="D67" s="16"/>
      <c r="E67" s="16"/>
      <c r="F67" s="16"/>
      <c r="G67" s="16"/>
      <c r="H67" s="16"/>
    </row>
    <row r="68" spans="1:8" s="40" customFormat="1" ht="11.25">
      <c r="A68" s="16"/>
      <c r="B68" s="16"/>
      <c r="C68" s="16"/>
      <c r="D68" s="16"/>
      <c r="E68" s="16"/>
      <c r="F68" s="16"/>
      <c r="G68" s="16"/>
      <c r="H68" s="16"/>
    </row>
    <row r="69" spans="1:8">
      <c r="A69" s="16"/>
      <c r="B69" s="16"/>
      <c r="C69" s="16"/>
      <c r="D69" s="16"/>
      <c r="E69" s="16"/>
      <c r="F69" s="16"/>
      <c r="G69" s="16"/>
      <c r="H69" s="16"/>
    </row>
    <row r="70" spans="1:8">
      <c r="A70" s="16"/>
      <c r="B70" s="16"/>
      <c r="C70" s="16"/>
      <c r="D70" s="16"/>
      <c r="E70" s="16"/>
      <c r="F70" s="16"/>
      <c r="G70" s="16"/>
      <c r="H70" s="16"/>
    </row>
    <row r="71" spans="1:8">
      <c r="A71" s="16"/>
      <c r="B71" s="16"/>
      <c r="C71" s="16"/>
      <c r="D71" s="16"/>
      <c r="E71" s="16"/>
      <c r="F71" s="16"/>
      <c r="G71" s="16"/>
      <c r="H71" s="16"/>
    </row>
    <row r="72" spans="1:8">
      <c r="A72" s="16"/>
      <c r="B72" s="16"/>
      <c r="C72" s="16"/>
      <c r="D72" s="16"/>
      <c r="E72" s="16"/>
      <c r="F72" s="16"/>
      <c r="G72" s="16"/>
      <c r="H72" s="16"/>
    </row>
  </sheetData>
  <mergeCells count="10">
    <mergeCell ref="G3:H3"/>
    <mergeCell ref="A4:A6"/>
    <mergeCell ref="F5:F6"/>
    <mergeCell ref="G5:G6"/>
    <mergeCell ref="H5:H6"/>
    <mergeCell ref="B5:B6"/>
    <mergeCell ref="C5:C6"/>
    <mergeCell ref="D5:D6"/>
    <mergeCell ref="E5:E6"/>
    <mergeCell ref="B4:H4"/>
  </mergeCells>
  <phoneticPr fontId="15" type="noConversion"/>
  <conditionalFormatting sqref="J50:O55 B9:H58 J57:O58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274"/>
  <dimension ref="A1:Q69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8.7109375" style="3" customWidth="1"/>
    <col min="3" max="3" width="8.5703125" style="3" customWidth="1"/>
    <col min="4" max="4" width="10.285156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42578125" style="3" customWidth="1"/>
    <col min="9" max="10" width="7.7109375" style="3" customWidth="1"/>
    <col min="11" max="11" width="11.28515625" style="3" hidden="1" customWidth="1"/>
    <col min="12" max="12" width="9.140625" style="3" hidden="1" customWidth="1"/>
    <col min="13" max="13" width="7.7109375" style="3" customWidth="1"/>
    <col min="14" max="14" width="11.28515625" style="3" hidden="1" customWidth="1"/>
  </cols>
  <sheetData>
    <row r="1" spans="1:17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93</v>
      </c>
      <c r="N1" s="19"/>
      <c r="O1" s="31"/>
      <c r="P1" s="31"/>
      <c r="Q1" s="31"/>
    </row>
    <row r="2" spans="1:17" s="21" customFormat="1" ht="15.95" customHeight="1">
      <c r="A2" s="22" t="s">
        <v>49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7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7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7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7">
      <c r="A9" s="28" t="s">
        <v>26</v>
      </c>
      <c r="B9" s="100">
        <v>140306</v>
      </c>
      <c r="C9" s="100">
        <v>93226</v>
      </c>
      <c r="D9" s="100">
        <v>73746</v>
      </c>
      <c r="E9" s="100">
        <v>19480</v>
      </c>
      <c r="F9" s="100">
        <v>0</v>
      </c>
      <c r="G9" s="100"/>
      <c r="H9" s="100">
        <v>47080</v>
      </c>
      <c r="I9" s="100">
        <v>38672</v>
      </c>
      <c r="J9" s="100">
        <v>8266</v>
      </c>
      <c r="K9" s="100">
        <v>0</v>
      </c>
      <c r="L9" s="100">
        <v>0</v>
      </c>
      <c r="M9" s="100">
        <v>142</v>
      </c>
      <c r="N9" s="100">
        <v>0</v>
      </c>
    </row>
    <row r="10" spans="1:17">
      <c r="A10" s="29" t="s">
        <v>23</v>
      </c>
      <c r="B10" s="100">
        <v>30060</v>
      </c>
      <c r="C10" s="100">
        <v>19251</v>
      </c>
      <c r="D10" s="100">
        <v>15928</v>
      </c>
      <c r="E10" s="100">
        <v>3323</v>
      </c>
      <c r="F10" s="100">
        <v>0</v>
      </c>
      <c r="G10" s="100"/>
      <c r="H10" s="100">
        <v>10809</v>
      </c>
      <c r="I10" s="100">
        <v>7111</v>
      </c>
      <c r="J10" s="100">
        <v>3644</v>
      </c>
      <c r="K10" s="100">
        <v>0</v>
      </c>
      <c r="L10" s="100">
        <v>0</v>
      </c>
      <c r="M10" s="100">
        <v>54</v>
      </c>
      <c r="N10" s="100">
        <v>0</v>
      </c>
    </row>
    <row r="11" spans="1:17">
      <c r="A11" s="29" t="s">
        <v>27</v>
      </c>
      <c r="B11" s="100">
        <v>12625</v>
      </c>
      <c r="C11" s="100">
        <v>7982</v>
      </c>
      <c r="D11" s="100">
        <v>6428</v>
      </c>
      <c r="E11" s="100">
        <v>1554</v>
      </c>
      <c r="F11" s="100">
        <v>0</v>
      </c>
      <c r="G11" s="100"/>
      <c r="H11" s="100">
        <v>4643</v>
      </c>
      <c r="I11" s="100">
        <v>3613</v>
      </c>
      <c r="J11" s="100">
        <v>1006</v>
      </c>
      <c r="K11" s="26">
        <v>0</v>
      </c>
      <c r="L11" s="26">
        <v>0</v>
      </c>
      <c r="M11" s="26">
        <v>24</v>
      </c>
      <c r="N11" s="26">
        <v>0</v>
      </c>
    </row>
    <row r="12" spans="1:17">
      <c r="A12" s="29" t="s">
        <v>108</v>
      </c>
      <c r="B12" s="100">
        <v>9838</v>
      </c>
      <c r="C12" s="100">
        <v>6702</v>
      </c>
      <c r="D12" s="100">
        <v>5643</v>
      </c>
      <c r="E12" s="100">
        <v>1059</v>
      </c>
      <c r="F12" s="100">
        <v>0</v>
      </c>
      <c r="G12" s="100"/>
      <c r="H12" s="100">
        <v>3136</v>
      </c>
      <c r="I12" s="100">
        <v>2218</v>
      </c>
      <c r="J12" s="100">
        <v>902</v>
      </c>
      <c r="K12" s="26">
        <v>0</v>
      </c>
      <c r="L12" s="26">
        <v>0</v>
      </c>
      <c r="M12" s="26">
        <v>16</v>
      </c>
      <c r="N12" s="26">
        <v>0</v>
      </c>
    </row>
    <row r="13" spans="1:17">
      <c r="A13" s="29" t="s">
        <v>28</v>
      </c>
      <c r="B13" s="100">
        <v>7597</v>
      </c>
      <c r="C13" s="100">
        <v>4567</v>
      </c>
      <c r="D13" s="100">
        <v>3857</v>
      </c>
      <c r="E13" s="100">
        <v>710</v>
      </c>
      <c r="F13" s="100">
        <v>0</v>
      </c>
      <c r="G13" s="100"/>
      <c r="H13" s="100">
        <v>3030</v>
      </c>
      <c r="I13" s="100">
        <v>1280</v>
      </c>
      <c r="J13" s="100">
        <v>1736</v>
      </c>
      <c r="K13" s="26">
        <v>0</v>
      </c>
      <c r="L13" s="26">
        <v>0</v>
      </c>
      <c r="M13" s="26">
        <v>14</v>
      </c>
      <c r="N13" s="26">
        <v>0</v>
      </c>
    </row>
    <row r="14" spans="1:17">
      <c r="A14" s="29" t="s">
        <v>6</v>
      </c>
      <c r="B14" s="100">
        <v>110246</v>
      </c>
      <c r="C14" s="100">
        <v>73975</v>
      </c>
      <c r="D14" s="100">
        <v>57818</v>
      </c>
      <c r="E14" s="100">
        <v>16157</v>
      </c>
      <c r="F14" s="100">
        <v>0</v>
      </c>
      <c r="G14" s="100"/>
      <c r="H14" s="100">
        <v>36271</v>
      </c>
      <c r="I14" s="100">
        <v>31561</v>
      </c>
      <c r="J14" s="100">
        <v>4622</v>
      </c>
      <c r="K14" s="26">
        <v>0</v>
      </c>
      <c r="L14" s="26">
        <v>0</v>
      </c>
      <c r="M14" s="26">
        <v>88</v>
      </c>
      <c r="N14" s="26">
        <v>0</v>
      </c>
    </row>
    <row r="15" spans="1:17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7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10964</v>
      </c>
      <c r="C17" s="100">
        <v>10665</v>
      </c>
      <c r="D17" s="100">
        <v>6284</v>
      </c>
      <c r="E17" s="100">
        <v>4381</v>
      </c>
      <c r="F17" s="100">
        <v>0</v>
      </c>
      <c r="G17" s="100"/>
      <c r="H17" s="100">
        <v>299</v>
      </c>
      <c r="I17" s="105" t="s">
        <v>163</v>
      </c>
      <c r="J17" s="100">
        <v>294</v>
      </c>
      <c r="K17" s="106" t="s">
        <v>161</v>
      </c>
      <c r="L17" s="26">
        <v>0</v>
      </c>
      <c r="M17" s="26">
        <v>5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16420</v>
      </c>
      <c r="C19" s="100">
        <v>13177</v>
      </c>
      <c r="D19" s="100">
        <v>10302</v>
      </c>
      <c r="E19" s="100">
        <v>2875</v>
      </c>
      <c r="F19" s="100">
        <v>0</v>
      </c>
      <c r="G19" s="100"/>
      <c r="H19" s="100">
        <v>3243</v>
      </c>
      <c r="I19" s="100">
        <v>2808</v>
      </c>
      <c r="J19" s="100">
        <v>411</v>
      </c>
      <c r="K19" s="100">
        <v>0</v>
      </c>
      <c r="L19" s="100">
        <v>0</v>
      </c>
      <c r="M19" s="100">
        <v>24</v>
      </c>
      <c r="N19" s="100">
        <v>0</v>
      </c>
    </row>
    <row r="20" spans="1:14">
      <c r="A20" s="29" t="s">
        <v>22</v>
      </c>
      <c r="B20" s="100">
        <v>8729</v>
      </c>
      <c r="C20" s="100">
        <v>6837</v>
      </c>
      <c r="D20" s="100">
        <v>5538</v>
      </c>
      <c r="E20" s="100">
        <v>1299</v>
      </c>
      <c r="F20" s="100">
        <v>0</v>
      </c>
      <c r="G20" s="100"/>
      <c r="H20" s="100">
        <v>1892</v>
      </c>
      <c r="I20" s="100">
        <v>1683</v>
      </c>
      <c r="J20" s="100">
        <v>200</v>
      </c>
      <c r="K20" s="106" t="s">
        <v>161</v>
      </c>
      <c r="L20" s="26">
        <v>0</v>
      </c>
      <c r="M20" s="26">
        <v>9</v>
      </c>
      <c r="N20" s="26">
        <v>0</v>
      </c>
    </row>
    <row r="21" spans="1:14" ht="12" customHeight="1">
      <c r="A21" s="29" t="s">
        <v>6</v>
      </c>
      <c r="B21" s="100">
        <v>7691</v>
      </c>
      <c r="C21" s="100">
        <v>6340</v>
      </c>
      <c r="D21" s="100">
        <v>4764</v>
      </c>
      <c r="E21" s="100">
        <v>1576</v>
      </c>
      <c r="F21" s="100">
        <v>0</v>
      </c>
      <c r="G21" s="100"/>
      <c r="H21" s="100">
        <v>1351</v>
      </c>
      <c r="I21" s="100">
        <v>1125</v>
      </c>
      <c r="J21" s="100">
        <v>211</v>
      </c>
      <c r="K21" s="106" t="s">
        <v>161</v>
      </c>
      <c r="L21" s="26">
        <v>0</v>
      </c>
      <c r="M21" s="26">
        <v>15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18284</v>
      </c>
      <c r="C24" s="100">
        <v>12990</v>
      </c>
      <c r="D24" s="100">
        <v>11525</v>
      </c>
      <c r="E24" s="100">
        <v>1465</v>
      </c>
      <c r="F24" s="100">
        <v>0</v>
      </c>
      <c r="G24" s="100"/>
      <c r="H24" s="100">
        <v>5294</v>
      </c>
      <c r="I24" s="100">
        <v>4530</v>
      </c>
      <c r="J24" s="100">
        <v>764</v>
      </c>
      <c r="K24" s="100">
        <v>0</v>
      </c>
      <c r="L24" s="100">
        <v>0</v>
      </c>
      <c r="M24" s="100">
        <v>0</v>
      </c>
      <c r="N24" s="100">
        <v>0</v>
      </c>
    </row>
    <row r="25" spans="1:14">
      <c r="A25" s="29" t="s">
        <v>7</v>
      </c>
      <c r="B25" s="100">
        <v>12316</v>
      </c>
      <c r="C25" s="100">
        <v>9590</v>
      </c>
      <c r="D25" s="100">
        <v>8340</v>
      </c>
      <c r="E25" s="100">
        <v>1250</v>
      </c>
      <c r="F25" s="100">
        <v>0</v>
      </c>
      <c r="G25" s="100"/>
      <c r="H25" s="100">
        <v>2726</v>
      </c>
      <c r="I25" s="100">
        <v>2473</v>
      </c>
      <c r="J25" s="100">
        <v>253</v>
      </c>
      <c r="K25" s="26">
        <v>0</v>
      </c>
      <c r="L25" s="26">
        <v>0</v>
      </c>
      <c r="M25" s="26">
        <v>0</v>
      </c>
      <c r="N25" s="26">
        <v>0</v>
      </c>
    </row>
    <row r="26" spans="1:14">
      <c r="A26" s="29" t="s">
        <v>8</v>
      </c>
      <c r="B26" s="100">
        <v>63</v>
      </c>
      <c r="C26" s="100">
        <v>43</v>
      </c>
      <c r="D26" s="100">
        <v>43</v>
      </c>
      <c r="E26" s="105">
        <v>0</v>
      </c>
      <c r="F26" s="100">
        <v>0</v>
      </c>
      <c r="G26" s="100"/>
      <c r="H26" s="100">
        <v>20</v>
      </c>
      <c r="I26" s="100">
        <v>19</v>
      </c>
      <c r="J26" s="100">
        <v>1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100">
        <v>5905</v>
      </c>
      <c r="C27" s="100">
        <v>3357</v>
      </c>
      <c r="D27" s="100">
        <v>3142</v>
      </c>
      <c r="E27" s="100">
        <v>215</v>
      </c>
      <c r="F27" s="100">
        <v>0</v>
      </c>
      <c r="G27" s="100"/>
      <c r="H27" s="100">
        <v>2548</v>
      </c>
      <c r="I27" s="100">
        <v>2038</v>
      </c>
      <c r="J27" s="100">
        <v>510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18284</v>
      </c>
      <c r="C30" s="100">
        <v>12990</v>
      </c>
      <c r="D30" s="100">
        <v>11525</v>
      </c>
      <c r="E30" s="100">
        <v>1465</v>
      </c>
      <c r="F30" s="100">
        <v>0</v>
      </c>
      <c r="G30" s="100"/>
      <c r="H30" s="100">
        <v>5294</v>
      </c>
      <c r="I30" s="100">
        <v>4530</v>
      </c>
      <c r="J30" s="100">
        <v>764</v>
      </c>
      <c r="K30" s="100">
        <v>0</v>
      </c>
      <c r="L30" s="100">
        <v>0</v>
      </c>
      <c r="M30" s="100">
        <v>0</v>
      </c>
      <c r="N30" s="100">
        <v>0</v>
      </c>
    </row>
    <row r="31" spans="1:14">
      <c r="A31" s="29" t="s">
        <v>124</v>
      </c>
      <c r="B31" s="100">
        <v>362</v>
      </c>
      <c r="C31" s="100">
        <v>359</v>
      </c>
      <c r="D31" s="100">
        <v>221</v>
      </c>
      <c r="E31" s="100">
        <v>138</v>
      </c>
      <c r="F31" s="100">
        <v>0</v>
      </c>
      <c r="G31" s="100"/>
      <c r="H31" s="100">
        <v>3</v>
      </c>
      <c r="I31" s="100">
        <v>0</v>
      </c>
      <c r="J31" s="100">
        <v>3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17922</v>
      </c>
      <c r="C32" s="100">
        <v>12631</v>
      </c>
      <c r="D32" s="100">
        <v>11304</v>
      </c>
      <c r="E32" s="100">
        <v>1327</v>
      </c>
      <c r="F32" s="100">
        <v>0</v>
      </c>
      <c r="G32" s="100"/>
      <c r="H32" s="100">
        <v>5291</v>
      </c>
      <c r="I32" s="100">
        <v>4530</v>
      </c>
      <c r="J32" s="100">
        <v>761</v>
      </c>
      <c r="K32" s="26">
        <v>0</v>
      </c>
      <c r="L32" s="26" t="s">
        <v>161</v>
      </c>
      <c r="M32" s="26">
        <v>0</v>
      </c>
      <c r="N32" s="26">
        <v>0</v>
      </c>
    </row>
    <row r="33" spans="1:14">
      <c r="A33" s="29" t="s">
        <v>14</v>
      </c>
      <c r="B33" s="100">
        <v>0</v>
      </c>
      <c r="C33" s="100">
        <v>0</v>
      </c>
      <c r="D33" s="100">
        <v>0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0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0</v>
      </c>
      <c r="I34" s="100">
        <v>0</v>
      </c>
      <c r="J34" s="100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18272</v>
      </c>
      <c r="C36" s="100">
        <v>12942</v>
      </c>
      <c r="D36" s="100">
        <v>11487</v>
      </c>
      <c r="E36" s="100">
        <v>1455</v>
      </c>
      <c r="F36" s="100">
        <v>0</v>
      </c>
      <c r="G36" s="100"/>
      <c r="H36" s="100">
        <v>5330</v>
      </c>
      <c r="I36" s="100">
        <v>4560</v>
      </c>
      <c r="J36" s="100">
        <v>770</v>
      </c>
      <c r="K36" s="100">
        <v>0</v>
      </c>
      <c r="L36" s="100">
        <v>0</v>
      </c>
      <c r="M36" s="100">
        <v>0</v>
      </c>
      <c r="N36" s="100">
        <v>0</v>
      </c>
    </row>
    <row r="37" spans="1:14">
      <c r="A37" s="29" t="s">
        <v>15</v>
      </c>
      <c r="B37" s="100">
        <v>1003</v>
      </c>
      <c r="C37" s="100">
        <v>853</v>
      </c>
      <c r="D37" s="100">
        <v>817</v>
      </c>
      <c r="E37" s="100">
        <v>36</v>
      </c>
      <c r="F37" s="100">
        <v>0</v>
      </c>
      <c r="G37" s="100"/>
      <c r="H37" s="100">
        <v>150</v>
      </c>
      <c r="I37" s="100">
        <v>105</v>
      </c>
      <c r="J37" s="100">
        <v>45</v>
      </c>
      <c r="K37" s="26">
        <v>0</v>
      </c>
      <c r="L37" s="26">
        <v>0</v>
      </c>
      <c r="M37" s="26">
        <v>0</v>
      </c>
      <c r="N37" s="26">
        <v>0</v>
      </c>
    </row>
    <row r="38" spans="1:14">
      <c r="A38" s="29" t="s">
        <v>16</v>
      </c>
      <c r="B38" s="100">
        <v>17266</v>
      </c>
      <c r="C38" s="100">
        <v>12086</v>
      </c>
      <c r="D38" s="100">
        <v>10667</v>
      </c>
      <c r="E38" s="100">
        <v>1419</v>
      </c>
      <c r="F38" s="100">
        <v>0</v>
      </c>
      <c r="G38" s="100"/>
      <c r="H38" s="100">
        <v>5180</v>
      </c>
      <c r="I38" s="100">
        <v>4455</v>
      </c>
      <c r="J38" s="100">
        <v>725</v>
      </c>
      <c r="K38" s="26">
        <v>0</v>
      </c>
      <c r="L38" s="26">
        <v>0</v>
      </c>
      <c r="M38" s="26">
        <v>0</v>
      </c>
      <c r="N38" s="26">
        <v>0</v>
      </c>
    </row>
    <row r="39" spans="1:14">
      <c r="A39" s="29" t="s">
        <v>67</v>
      </c>
      <c r="B39" s="100">
        <v>3</v>
      </c>
      <c r="C39" s="100">
        <v>3</v>
      </c>
      <c r="D39" s="100">
        <v>3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18272</v>
      </c>
      <c r="C41" s="100">
        <v>12942</v>
      </c>
      <c r="D41" s="100">
        <v>11487</v>
      </c>
      <c r="E41" s="100">
        <v>1455</v>
      </c>
      <c r="F41" s="100">
        <v>0</v>
      </c>
      <c r="G41" s="100"/>
      <c r="H41" s="100">
        <v>5330</v>
      </c>
      <c r="I41" s="100">
        <v>4560</v>
      </c>
      <c r="J41" s="100">
        <v>770</v>
      </c>
      <c r="K41" s="100">
        <v>0</v>
      </c>
      <c r="L41" s="100">
        <v>0</v>
      </c>
      <c r="M41" s="100">
        <v>0</v>
      </c>
      <c r="N41" s="100">
        <v>0</v>
      </c>
    </row>
    <row r="42" spans="1:14">
      <c r="A42" s="29" t="s">
        <v>24</v>
      </c>
      <c r="B42" s="100">
        <v>1255</v>
      </c>
      <c r="C42" s="100">
        <v>794</v>
      </c>
      <c r="D42" s="100">
        <v>765</v>
      </c>
      <c r="E42" s="100">
        <v>29</v>
      </c>
      <c r="F42" s="100">
        <v>0</v>
      </c>
      <c r="G42" s="100"/>
      <c r="H42" s="100">
        <v>461</v>
      </c>
      <c r="I42" s="100">
        <v>433</v>
      </c>
      <c r="J42" s="100">
        <v>28</v>
      </c>
      <c r="K42" s="26" t="s">
        <v>161</v>
      </c>
      <c r="L42" s="26">
        <v>0</v>
      </c>
      <c r="M42" s="26">
        <v>0</v>
      </c>
      <c r="N42" s="26">
        <v>0</v>
      </c>
    </row>
    <row r="43" spans="1:14">
      <c r="A43" s="29" t="s">
        <v>25</v>
      </c>
      <c r="B43" s="100">
        <v>17013</v>
      </c>
      <c r="C43" s="100">
        <v>12144</v>
      </c>
      <c r="D43" s="100">
        <v>10718</v>
      </c>
      <c r="E43" s="100">
        <v>1426</v>
      </c>
      <c r="F43" s="100">
        <v>0</v>
      </c>
      <c r="G43" s="100"/>
      <c r="H43" s="100">
        <v>4869</v>
      </c>
      <c r="I43" s="100">
        <v>4127</v>
      </c>
      <c r="J43" s="100">
        <v>742</v>
      </c>
      <c r="K43" s="26" t="s">
        <v>161</v>
      </c>
      <c r="L43" s="26">
        <v>0</v>
      </c>
      <c r="M43" s="26">
        <v>0</v>
      </c>
      <c r="N43" s="26">
        <v>0</v>
      </c>
    </row>
    <row r="44" spans="1:14">
      <c r="A44" s="29" t="s">
        <v>67</v>
      </c>
      <c r="B44" s="100">
        <v>4</v>
      </c>
      <c r="C44" s="100">
        <v>4</v>
      </c>
      <c r="D44" s="100">
        <v>4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29030</v>
      </c>
      <c r="C47" s="100">
        <v>1838</v>
      </c>
      <c r="D47" s="100">
        <v>0</v>
      </c>
      <c r="E47" s="100">
        <v>1838</v>
      </c>
      <c r="F47" s="100">
        <v>0</v>
      </c>
      <c r="G47" s="100"/>
      <c r="H47" s="100">
        <v>27192</v>
      </c>
      <c r="I47" s="100">
        <v>22800</v>
      </c>
      <c r="J47" s="100">
        <v>4392</v>
      </c>
      <c r="K47" s="26">
        <v>0</v>
      </c>
      <c r="L47" s="26">
        <v>0</v>
      </c>
      <c r="M47" s="26">
        <v>0</v>
      </c>
      <c r="N47" s="26">
        <v>0</v>
      </c>
    </row>
    <row r="48" spans="1:14">
      <c r="A48" s="29" t="s">
        <v>74</v>
      </c>
      <c r="B48" s="100">
        <v>16758</v>
      </c>
      <c r="C48" s="100">
        <v>11464</v>
      </c>
      <c r="D48" s="100">
        <v>11464</v>
      </c>
      <c r="E48" s="100">
        <v>0</v>
      </c>
      <c r="F48" s="100">
        <v>0</v>
      </c>
      <c r="G48" s="100"/>
      <c r="H48" s="100">
        <v>5294</v>
      </c>
      <c r="I48" s="100">
        <v>4560</v>
      </c>
      <c r="J48" s="100">
        <v>734</v>
      </c>
      <c r="K48" s="26">
        <v>0</v>
      </c>
      <c r="L48" s="26">
        <v>0</v>
      </c>
      <c r="M48" s="26">
        <v>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2287</v>
      </c>
      <c r="C50" s="100">
        <v>1476</v>
      </c>
      <c r="D50" s="100">
        <v>1438</v>
      </c>
      <c r="E50" s="100">
        <v>38</v>
      </c>
      <c r="F50" s="100">
        <v>0</v>
      </c>
      <c r="G50" s="100"/>
      <c r="H50" s="100">
        <v>811</v>
      </c>
      <c r="I50" s="100">
        <v>621</v>
      </c>
      <c r="J50" s="100">
        <v>190</v>
      </c>
      <c r="K50" s="100">
        <v>0</v>
      </c>
      <c r="L50" s="100">
        <v>0</v>
      </c>
      <c r="M50" s="100">
        <v>0</v>
      </c>
      <c r="N50" s="100">
        <v>0</v>
      </c>
    </row>
    <row r="51" spans="1:14">
      <c r="A51" s="29" t="s">
        <v>126</v>
      </c>
      <c r="B51" s="100">
        <v>2123</v>
      </c>
      <c r="C51" s="100">
        <v>1357</v>
      </c>
      <c r="D51" s="100">
        <v>1321</v>
      </c>
      <c r="E51" s="100">
        <v>36</v>
      </c>
      <c r="F51" s="100">
        <v>0</v>
      </c>
      <c r="G51" s="100"/>
      <c r="H51" s="100">
        <v>766</v>
      </c>
      <c r="I51" s="100">
        <v>582</v>
      </c>
      <c r="J51" s="100">
        <v>184</v>
      </c>
      <c r="K51" s="26">
        <v>0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100">
        <v>164</v>
      </c>
      <c r="C52" s="100">
        <v>119</v>
      </c>
      <c r="D52" s="100">
        <v>117</v>
      </c>
      <c r="E52" s="100">
        <v>2</v>
      </c>
      <c r="F52" s="100">
        <v>0</v>
      </c>
      <c r="G52" s="100"/>
      <c r="H52" s="100">
        <v>45</v>
      </c>
      <c r="I52" s="100">
        <v>39</v>
      </c>
      <c r="J52" s="100">
        <v>6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54</v>
      </c>
      <c r="C53" s="100">
        <v>34</v>
      </c>
      <c r="D53" s="100">
        <v>34</v>
      </c>
      <c r="E53" s="100">
        <v>0</v>
      </c>
      <c r="F53" s="100">
        <v>0</v>
      </c>
      <c r="G53" s="100"/>
      <c r="H53" s="100">
        <v>20</v>
      </c>
      <c r="I53" s="100">
        <v>16</v>
      </c>
      <c r="J53" s="100">
        <v>4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110</v>
      </c>
      <c r="C54" s="100">
        <v>85</v>
      </c>
      <c r="D54" s="100">
        <v>83</v>
      </c>
      <c r="E54" s="100">
        <v>2</v>
      </c>
      <c r="F54" s="100">
        <v>0</v>
      </c>
      <c r="G54" s="100"/>
      <c r="H54" s="100">
        <v>25</v>
      </c>
      <c r="I54" s="100">
        <v>23</v>
      </c>
      <c r="J54" s="100">
        <v>2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224</v>
      </c>
      <c r="C57" s="100">
        <v>176</v>
      </c>
      <c r="D57" s="100">
        <v>176</v>
      </c>
      <c r="E57" s="100">
        <v>0</v>
      </c>
      <c r="F57" s="100">
        <v>0</v>
      </c>
      <c r="G57" s="100"/>
      <c r="H57" s="100">
        <v>48</v>
      </c>
      <c r="I57" s="100">
        <v>39</v>
      </c>
      <c r="J57" s="100">
        <v>9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</row>
    <row r="60" spans="1:14" ht="5.0999999999999996" customHeight="1">
      <c r="N60" s="10"/>
    </row>
    <row r="61" spans="1:14">
      <c r="A61" s="11" t="s">
        <v>141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28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C5:C6"/>
    <mergeCell ref="A4:A6"/>
    <mergeCell ref="B4:B6"/>
    <mergeCell ref="C4:F4"/>
    <mergeCell ref="G4:G6"/>
    <mergeCell ref="E5:E6"/>
    <mergeCell ref="F5:F6"/>
    <mergeCell ref="K5:K6"/>
    <mergeCell ref="L5:L6"/>
    <mergeCell ref="M5:M6"/>
    <mergeCell ref="N5:N6"/>
    <mergeCell ref="D5:D6"/>
    <mergeCell ref="H5:H6"/>
    <mergeCell ref="I5:I6"/>
    <mergeCell ref="J5:J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1" orientation="portrait" r:id="rId1"/>
  <headerFooter alignWithMargins="0"/>
  <colBreaks count="1" manualBreakCount="1">
    <brk id="13" max="59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275"/>
  <dimension ref="A1:AM69"/>
  <sheetViews>
    <sheetView zoomScale="85" zoomScaleNormal="85" zoomScaleSheetLayoutView="90" workbookViewId="0"/>
  </sheetViews>
  <sheetFormatPr baseColWidth="10" defaultRowHeight="12.75"/>
  <cols>
    <col min="1" max="1" width="28.5703125" style="17" customWidth="1"/>
    <col min="2" max="2" width="8" style="3" customWidth="1"/>
    <col min="3" max="3" width="8.42578125" style="3" customWidth="1"/>
    <col min="4" max="4" width="10" style="3" customWidth="1"/>
    <col min="5" max="5" width="9" style="3" customWidth="1"/>
    <col min="6" max="6" width="7.5703125" style="3" customWidth="1"/>
    <col min="7" max="7" width="0.42578125" style="17" customWidth="1"/>
    <col min="8" max="8" width="8.42578125" style="3" customWidth="1"/>
    <col min="9" max="9" width="6.28515625" style="3" customWidth="1"/>
    <col min="10" max="11" width="7.7109375" style="3" customWidth="1"/>
    <col min="12" max="12" width="9.140625" style="3" customWidth="1"/>
    <col min="13" max="13" width="10" style="3" hidden="1" customWidth="1"/>
    <col min="14" max="14" width="9.140625" style="3" customWidth="1"/>
  </cols>
  <sheetData>
    <row r="1" spans="1:17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K1" s="31"/>
      <c r="L1" s="31" t="s">
        <v>94</v>
      </c>
      <c r="O1" s="31"/>
      <c r="P1" s="31"/>
      <c r="Q1" s="31"/>
    </row>
    <row r="2" spans="1:17" s="21" customFormat="1" ht="15.95" customHeight="1">
      <c r="A2" s="22" t="s">
        <v>50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7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167</v>
      </c>
    </row>
    <row r="6" spans="1:17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7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7">
      <c r="A9" s="28" t="s">
        <v>26</v>
      </c>
      <c r="B9" s="100">
        <v>489281</v>
      </c>
      <c r="C9" s="100">
        <v>198531</v>
      </c>
      <c r="D9" s="100">
        <v>196691</v>
      </c>
      <c r="E9" s="100">
        <v>412</v>
      </c>
      <c r="F9" s="100">
        <v>1428</v>
      </c>
      <c r="G9" s="100"/>
      <c r="H9" s="100">
        <v>290750</v>
      </c>
      <c r="I9" s="100">
        <v>279639</v>
      </c>
      <c r="J9" s="100">
        <v>7816</v>
      </c>
      <c r="K9" s="100">
        <v>2728</v>
      </c>
      <c r="L9" s="100">
        <v>567</v>
      </c>
      <c r="M9" s="100">
        <v>0</v>
      </c>
      <c r="N9" s="100">
        <v>0</v>
      </c>
    </row>
    <row r="10" spans="1:17">
      <c r="A10" s="29" t="s">
        <v>23</v>
      </c>
      <c r="B10" s="100">
        <v>86415</v>
      </c>
      <c r="C10" s="100">
        <v>41967</v>
      </c>
      <c r="D10" s="100">
        <v>40491</v>
      </c>
      <c r="E10" s="100">
        <v>48</v>
      </c>
      <c r="F10" s="100">
        <v>1428</v>
      </c>
      <c r="G10" s="100"/>
      <c r="H10" s="100">
        <v>44448</v>
      </c>
      <c r="I10" s="100">
        <v>41952</v>
      </c>
      <c r="J10" s="100">
        <v>1991</v>
      </c>
      <c r="K10" s="100">
        <v>341</v>
      </c>
      <c r="L10" s="100">
        <v>164</v>
      </c>
      <c r="M10" s="100">
        <v>0</v>
      </c>
      <c r="N10" s="100">
        <v>0</v>
      </c>
    </row>
    <row r="11" spans="1:17">
      <c r="A11" s="29" t="s">
        <v>27</v>
      </c>
      <c r="B11" s="100">
        <v>40330</v>
      </c>
      <c r="C11" s="100">
        <v>15124</v>
      </c>
      <c r="D11" s="100">
        <v>14686</v>
      </c>
      <c r="E11" s="100">
        <v>45</v>
      </c>
      <c r="F11" s="100">
        <v>393</v>
      </c>
      <c r="G11" s="100"/>
      <c r="H11" s="100">
        <v>25206</v>
      </c>
      <c r="I11" s="100">
        <v>23482</v>
      </c>
      <c r="J11" s="100">
        <v>1450</v>
      </c>
      <c r="K11" s="26">
        <v>197</v>
      </c>
      <c r="L11" s="26">
        <v>77</v>
      </c>
      <c r="M11" s="26">
        <v>0</v>
      </c>
      <c r="N11" s="26" t="s">
        <v>161</v>
      </c>
    </row>
    <row r="12" spans="1:17">
      <c r="A12" s="29" t="s">
        <v>108</v>
      </c>
      <c r="B12" s="100">
        <v>24654</v>
      </c>
      <c r="C12" s="100">
        <v>10319</v>
      </c>
      <c r="D12" s="100">
        <v>10317</v>
      </c>
      <c r="E12" s="100">
        <v>2</v>
      </c>
      <c r="F12" s="100">
        <v>0</v>
      </c>
      <c r="G12" s="100"/>
      <c r="H12" s="100">
        <v>14335</v>
      </c>
      <c r="I12" s="100">
        <v>13905</v>
      </c>
      <c r="J12" s="100">
        <v>306</v>
      </c>
      <c r="K12" s="26">
        <v>83</v>
      </c>
      <c r="L12" s="26">
        <v>41</v>
      </c>
      <c r="M12" s="26">
        <v>0</v>
      </c>
      <c r="N12" s="26" t="s">
        <v>161</v>
      </c>
    </row>
    <row r="13" spans="1:17">
      <c r="A13" s="29" t="s">
        <v>28</v>
      </c>
      <c r="B13" s="100">
        <v>21431</v>
      </c>
      <c r="C13" s="100">
        <v>16524</v>
      </c>
      <c r="D13" s="100">
        <v>15488</v>
      </c>
      <c r="E13" s="100">
        <v>1</v>
      </c>
      <c r="F13" s="100">
        <v>1035</v>
      </c>
      <c r="G13" s="100"/>
      <c r="H13" s="100">
        <v>4907</v>
      </c>
      <c r="I13" s="100">
        <v>4565</v>
      </c>
      <c r="J13" s="100">
        <v>235</v>
      </c>
      <c r="K13" s="26">
        <v>61</v>
      </c>
      <c r="L13" s="26">
        <v>46</v>
      </c>
      <c r="M13" s="26">
        <v>0</v>
      </c>
      <c r="N13" s="26" t="s">
        <v>161</v>
      </c>
    </row>
    <row r="14" spans="1:17">
      <c r="A14" s="29" t="s">
        <v>6</v>
      </c>
      <c r="B14" s="100">
        <v>402866</v>
      </c>
      <c r="C14" s="100">
        <v>156564</v>
      </c>
      <c r="D14" s="100">
        <v>156200</v>
      </c>
      <c r="E14" s="100">
        <v>364</v>
      </c>
      <c r="F14" s="100">
        <v>0</v>
      </c>
      <c r="G14" s="100"/>
      <c r="H14" s="100">
        <v>246302</v>
      </c>
      <c r="I14" s="100">
        <v>237687</v>
      </c>
      <c r="J14" s="100">
        <v>5825</v>
      </c>
      <c r="K14" s="26">
        <v>2387</v>
      </c>
      <c r="L14" s="26">
        <v>403</v>
      </c>
      <c r="M14" s="26">
        <v>0</v>
      </c>
      <c r="N14" s="26" t="s">
        <v>161</v>
      </c>
    </row>
    <row r="15" spans="1:17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7" s="79" customFormat="1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39">
      <c r="A17" s="28" t="s">
        <v>29</v>
      </c>
      <c r="B17" s="100">
        <v>13152</v>
      </c>
      <c r="C17" s="100">
        <v>12864</v>
      </c>
      <c r="D17" s="100">
        <v>11539</v>
      </c>
      <c r="E17" s="100">
        <v>146</v>
      </c>
      <c r="F17" s="100">
        <v>1179</v>
      </c>
      <c r="G17" s="100"/>
      <c r="H17" s="100">
        <v>288</v>
      </c>
      <c r="I17" s="105" t="s">
        <v>163</v>
      </c>
      <c r="J17" s="100">
        <v>105</v>
      </c>
      <c r="K17" s="106" t="s">
        <v>161</v>
      </c>
      <c r="L17" s="26">
        <v>183</v>
      </c>
      <c r="M17" s="26">
        <v>0</v>
      </c>
      <c r="N17" s="26" t="s">
        <v>161</v>
      </c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</row>
    <row r="18" spans="1:39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39">
      <c r="A19" s="28" t="s">
        <v>30</v>
      </c>
      <c r="B19" s="100">
        <v>52218</v>
      </c>
      <c r="C19" s="100">
        <v>27663</v>
      </c>
      <c r="D19" s="100">
        <v>18113</v>
      </c>
      <c r="E19" s="100">
        <v>144</v>
      </c>
      <c r="F19" s="100">
        <v>9406</v>
      </c>
      <c r="G19" s="100"/>
      <c r="H19" s="100">
        <v>24555</v>
      </c>
      <c r="I19" s="100">
        <v>23958</v>
      </c>
      <c r="J19" s="100">
        <v>140</v>
      </c>
      <c r="K19" s="100">
        <v>0</v>
      </c>
      <c r="L19" s="100">
        <v>457</v>
      </c>
      <c r="M19" s="100">
        <v>0</v>
      </c>
      <c r="N19" s="100">
        <v>0</v>
      </c>
    </row>
    <row r="20" spans="1:39">
      <c r="A20" s="29" t="s">
        <v>22</v>
      </c>
      <c r="B20" s="100">
        <v>25331</v>
      </c>
      <c r="C20" s="100">
        <v>10480</v>
      </c>
      <c r="D20" s="100">
        <v>8918</v>
      </c>
      <c r="E20" s="100">
        <v>67</v>
      </c>
      <c r="F20" s="100">
        <v>1495</v>
      </c>
      <c r="G20" s="100"/>
      <c r="H20" s="100">
        <v>14851</v>
      </c>
      <c r="I20" s="100">
        <v>14593</v>
      </c>
      <c r="J20" s="100">
        <v>63</v>
      </c>
      <c r="K20" s="106" t="s">
        <v>161</v>
      </c>
      <c r="L20" s="26">
        <v>195</v>
      </c>
      <c r="M20" s="26">
        <v>0</v>
      </c>
      <c r="N20" s="26" t="s">
        <v>161</v>
      </c>
    </row>
    <row r="21" spans="1:39" ht="12" customHeight="1">
      <c r="A21" s="29" t="s">
        <v>6</v>
      </c>
      <c r="B21" s="100">
        <v>26887</v>
      </c>
      <c r="C21" s="100">
        <v>17183</v>
      </c>
      <c r="D21" s="100">
        <v>9195</v>
      </c>
      <c r="E21" s="100">
        <v>77</v>
      </c>
      <c r="F21" s="100">
        <v>7911</v>
      </c>
      <c r="G21" s="100"/>
      <c r="H21" s="100">
        <v>9704</v>
      </c>
      <c r="I21" s="100">
        <v>9365</v>
      </c>
      <c r="J21" s="100">
        <v>77</v>
      </c>
      <c r="K21" s="106" t="s">
        <v>161</v>
      </c>
      <c r="L21" s="26">
        <v>262</v>
      </c>
      <c r="M21" s="26">
        <v>0</v>
      </c>
      <c r="N21" s="26" t="s">
        <v>161</v>
      </c>
    </row>
    <row r="22" spans="1:39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39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39">
      <c r="A24" s="28" t="s">
        <v>129</v>
      </c>
      <c r="B24" s="100">
        <v>63764</v>
      </c>
      <c r="C24" s="100">
        <v>31695</v>
      </c>
      <c r="D24" s="100">
        <v>26279</v>
      </c>
      <c r="E24" s="100">
        <v>0</v>
      </c>
      <c r="F24" s="100">
        <v>5416</v>
      </c>
      <c r="G24" s="100"/>
      <c r="H24" s="100">
        <v>32069</v>
      </c>
      <c r="I24" s="100">
        <v>30164</v>
      </c>
      <c r="J24" s="100">
        <v>813</v>
      </c>
      <c r="K24" s="100">
        <v>144</v>
      </c>
      <c r="L24" s="100">
        <v>167</v>
      </c>
      <c r="M24" s="100">
        <v>0</v>
      </c>
      <c r="N24" s="100">
        <v>781</v>
      </c>
    </row>
    <row r="25" spans="1:39">
      <c r="A25" s="29" t="s">
        <v>7</v>
      </c>
      <c r="B25" s="100">
        <v>26791</v>
      </c>
      <c r="C25" s="100">
        <v>16617</v>
      </c>
      <c r="D25" s="100">
        <v>13746</v>
      </c>
      <c r="E25" s="100">
        <v>0</v>
      </c>
      <c r="F25" s="100">
        <v>2871</v>
      </c>
      <c r="G25" s="100"/>
      <c r="H25" s="100">
        <v>10174</v>
      </c>
      <c r="I25" s="100">
        <v>9850</v>
      </c>
      <c r="J25" s="100">
        <v>163</v>
      </c>
      <c r="K25" s="26">
        <v>36</v>
      </c>
      <c r="L25" s="26">
        <v>125</v>
      </c>
      <c r="M25" s="26">
        <v>0</v>
      </c>
      <c r="N25" s="26">
        <v>0</v>
      </c>
    </row>
    <row r="26" spans="1:39">
      <c r="A26" s="29" t="s">
        <v>8</v>
      </c>
      <c r="B26" s="100">
        <v>11982</v>
      </c>
      <c r="C26" s="100">
        <v>3961</v>
      </c>
      <c r="D26" s="100">
        <v>3917</v>
      </c>
      <c r="E26" s="105">
        <v>0</v>
      </c>
      <c r="F26" s="100">
        <v>44</v>
      </c>
      <c r="G26" s="100"/>
      <c r="H26" s="100">
        <v>8021</v>
      </c>
      <c r="I26" s="100">
        <v>7831</v>
      </c>
      <c r="J26" s="100">
        <v>55</v>
      </c>
      <c r="K26" s="26">
        <v>0</v>
      </c>
      <c r="L26" s="26">
        <v>0</v>
      </c>
      <c r="M26" s="26">
        <v>0</v>
      </c>
      <c r="N26" s="26">
        <v>135</v>
      </c>
    </row>
    <row r="27" spans="1:39">
      <c r="A27" s="29" t="s">
        <v>9</v>
      </c>
      <c r="B27" s="100">
        <v>24992</v>
      </c>
      <c r="C27" s="100">
        <v>11117</v>
      </c>
      <c r="D27" s="100">
        <v>8616</v>
      </c>
      <c r="E27" s="100">
        <v>0</v>
      </c>
      <c r="F27" s="100">
        <v>2501</v>
      </c>
      <c r="G27" s="100"/>
      <c r="H27" s="100">
        <v>13875</v>
      </c>
      <c r="I27" s="100">
        <v>12483</v>
      </c>
      <c r="J27" s="100">
        <v>595</v>
      </c>
      <c r="K27" s="26">
        <v>109</v>
      </c>
      <c r="L27" s="26">
        <v>42</v>
      </c>
      <c r="M27" s="26">
        <v>0</v>
      </c>
      <c r="N27" s="26">
        <v>646</v>
      </c>
    </row>
    <row r="28" spans="1:39">
      <c r="A28" s="29" t="s">
        <v>67</v>
      </c>
      <c r="B28" s="100">
        <v>-1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-1</v>
      </c>
      <c r="I28" s="100">
        <v>0</v>
      </c>
      <c r="J28" s="100">
        <v>0</v>
      </c>
      <c r="K28" s="26">
        <v>-1</v>
      </c>
      <c r="L28" s="26">
        <v>0</v>
      </c>
      <c r="M28" s="26">
        <v>0</v>
      </c>
      <c r="N28" s="26">
        <v>0</v>
      </c>
    </row>
    <row r="29" spans="1:39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39">
      <c r="A30" s="28" t="s">
        <v>162</v>
      </c>
      <c r="B30" s="100">
        <v>63764</v>
      </c>
      <c r="C30" s="100">
        <v>31695</v>
      </c>
      <c r="D30" s="100">
        <v>26279</v>
      </c>
      <c r="E30" s="100">
        <v>0</v>
      </c>
      <c r="F30" s="100">
        <v>5416</v>
      </c>
      <c r="G30" s="100"/>
      <c r="H30" s="100">
        <v>32069</v>
      </c>
      <c r="I30" s="100">
        <v>30164</v>
      </c>
      <c r="J30" s="100">
        <v>813</v>
      </c>
      <c r="K30" s="100">
        <v>144</v>
      </c>
      <c r="L30" s="100">
        <v>167</v>
      </c>
      <c r="M30" s="100">
        <v>0</v>
      </c>
      <c r="N30" s="100">
        <v>781</v>
      </c>
    </row>
    <row r="31" spans="1:39">
      <c r="A31" s="29" t="s">
        <v>124</v>
      </c>
      <c r="B31" s="100">
        <v>74</v>
      </c>
      <c r="C31" s="100">
        <v>18</v>
      </c>
      <c r="D31" s="100">
        <v>18</v>
      </c>
      <c r="E31" s="100">
        <v>0</v>
      </c>
      <c r="F31" s="100">
        <v>0</v>
      </c>
      <c r="G31" s="100"/>
      <c r="H31" s="100">
        <v>56</v>
      </c>
      <c r="I31" s="100">
        <v>4</v>
      </c>
      <c r="J31" s="100">
        <v>52</v>
      </c>
      <c r="K31" s="26">
        <v>0</v>
      </c>
      <c r="L31" s="26" t="s">
        <v>161</v>
      </c>
      <c r="M31" s="26">
        <v>0</v>
      </c>
      <c r="N31" s="26">
        <v>0</v>
      </c>
    </row>
    <row r="32" spans="1:39">
      <c r="A32" s="29" t="s">
        <v>13</v>
      </c>
      <c r="B32" s="100">
        <v>21209</v>
      </c>
      <c r="C32" s="100">
        <v>10378</v>
      </c>
      <c r="D32" s="100">
        <v>10378</v>
      </c>
      <c r="E32" s="100">
        <v>0</v>
      </c>
      <c r="F32" s="100">
        <v>0</v>
      </c>
      <c r="G32" s="100"/>
      <c r="H32" s="100">
        <v>10831</v>
      </c>
      <c r="I32" s="100">
        <v>9294</v>
      </c>
      <c r="J32" s="100">
        <v>612</v>
      </c>
      <c r="K32" s="26">
        <v>144</v>
      </c>
      <c r="L32" s="26" t="s">
        <v>161</v>
      </c>
      <c r="M32" s="26">
        <v>0</v>
      </c>
      <c r="N32" s="26">
        <v>781</v>
      </c>
    </row>
    <row r="33" spans="1:14">
      <c r="A33" s="29" t="s">
        <v>14</v>
      </c>
      <c r="B33" s="100">
        <v>42287</v>
      </c>
      <c r="C33" s="100">
        <v>21272</v>
      </c>
      <c r="D33" s="100">
        <v>15883</v>
      </c>
      <c r="E33" s="105">
        <v>0</v>
      </c>
      <c r="F33" s="100">
        <v>5389</v>
      </c>
      <c r="G33" s="100"/>
      <c r="H33" s="100">
        <v>21015</v>
      </c>
      <c r="I33" s="100">
        <v>20866</v>
      </c>
      <c r="J33" s="100">
        <v>149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194</v>
      </c>
      <c r="C34" s="100">
        <v>27</v>
      </c>
      <c r="D34" s="100">
        <v>0</v>
      </c>
      <c r="E34" s="100">
        <v>0</v>
      </c>
      <c r="F34" s="100">
        <v>27</v>
      </c>
      <c r="G34" s="100"/>
      <c r="H34" s="100">
        <v>167</v>
      </c>
      <c r="I34" s="100">
        <v>0</v>
      </c>
      <c r="J34" s="100">
        <v>0</v>
      </c>
      <c r="K34" s="26">
        <v>0</v>
      </c>
      <c r="L34" s="26">
        <v>167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63828</v>
      </c>
      <c r="C36" s="100">
        <v>31652</v>
      </c>
      <c r="D36" s="100">
        <v>26263</v>
      </c>
      <c r="E36" s="100">
        <v>0</v>
      </c>
      <c r="F36" s="100">
        <v>5389</v>
      </c>
      <c r="G36" s="100"/>
      <c r="H36" s="100">
        <v>32176</v>
      </c>
      <c r="I36" s="100">
        <v>30266</v>
      </c>
      <c r="J36" s="100">
        <v>824</v>
      </c>
      <c r="K36" s="100">
        <v>144</v>
      </c>
      <c r="L36" s="100">
        <v>161</v>
      </c>
      <c r="M36" s="100">
        <v>0</v>
      </c>
      <c r="N36" s="100">
        <v>781</v>
      </c>
    </row>
    <row r="37" spans="1:14">
      <c r="A37" s="29" t="s">
        <v>15</v>
      </c>
      <c r="B37" s="100">
        <v>3807</v>
      </c>
      <c r="C37" s="100">
        <v>2557</v>
      </c>
      <c r="D37" s="100">
        <v>2039</v>
      </c>
      <c r="E37" s="100">
        <v>0</v>
      </c>
      <c r="F37" s="100">
        <v>518</v>
      </c>
      <c r="G37" s="100"/>
      <c r="H37" s="100">
        <v>1250</v>
      </c>
      <c r="I37" s="100">
        <v>1063</v>
      </c>
      <c r="J37" s="100">
        <v>164</v>
      </c>
      <c r="K37" s="26">
        <v>13</v>
      </c>
      <c r="L37" s="26">
        <v>10</v>
      </c>
      <c r="M37" s="26">
        <v>0</v>
      </c>
      <c r="N37" s="26">
        <v>0</v>
      </c>
    </row>
    <row r="38" spans="1:14">
      <c r="A38" s="29" t="s">
        <v>16</v>
      </c>
      <c r="B38" s="100">
        <v>59171</v>
      </c>
      <c r="C38" s="100">
        <v>29026</v>
      </c>
      <c r="D38" s="100">
        <v>24155</v>
      </c>
      <c r="E38" s="100">
        <v>0</v>
      </c>
      <c r="F38" s="100">
        <v>4871</v>
      </c>
      <c r="G38" s="100"/>
      <c r="H38" s="100">
        <v>30145</v>
      </c>
      <c r="I38" s="100">
        <v>29203</v>
      </c>
      <c r="J38" s="100">
        <v>660</v>
      </c>
      <c r="K38" s="26">
        <v>131</v>
      </c>
      <c r="L38" s="26">
        <v>151</v>
      </c>
      <c r="M38" s="26">
        <v>0</v>
      </c>
      <c r="N38" s="26">
        <v>0</v>
      </c>
    </row>
    <row r="39" spans="1:14">
      <c r="A39" s="29" t="s">
        <v>67</v>
      </c>
      <c r="B39" s="100">
        <v>850</v>
      </c>
      <c r="C39" s="100">
        <v>69</v>
      </c>
      <c r="D39" s="100">
        <v>69</v>
      </c>
      <c r="E39" s="100">
        <v>0</v>
      </c>
      <c r="F39" s="100">
        <v>0</v>
      </c>
      <c r="G39" s="100"/>
      <c r="H39" s="100">
        <v>781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781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63828</v>
      </c>
      <c r="C41" s="100">
        <v>31652</v>
      </c>
      <c r="D41" s="100">
        <v>26263</v>
      </c>
      <c r="E41" s="100">
        <v>0</v>
      </c>
      <c r="F41" s="100">
        <v>5389</v>
      </c>
      <c r="G41" s="100"/>
      <c r="H41" s="100">
        <v>32176</v>
      </c>
      <c r="I41" s="100">
        <v>30266</v>
      </c>
      <c r="J41" s="100">
        <v>824</v>
      </c>
      <c r="K41" s="100">
        <v>144</v>
      </c>
      <c r="L41" s="100">
        <v>161</v>
      </c>
      <c r="M41" s="100">
        <v>0</v>
      </c>
      <c r="N41" s="100">
        <v>781</v>
      </c>
    </row>
    <row r="42" spans="1:14">
      <c r="A42" s="29" t="s">
        <v>24</v>
      </c>
      <c r="B42" s="100">
        <v>5361</v>
      </c>
      <c r="C42" s="100">
        <v>2149</v>
      </c>
      <c r="D42" s="100">
        <v>1761</v>
      </c>
      <c r="E42" s="100">
        <v>0</v>
      </c>
      <c r="F42" s="100">
        <v>388</v>
      </c>
      <c r="G42" s="100"/>
      <c r="H42" s="100">
        <v>3212</v>
      </c>
      <c r="I42" s="100">
        <v>3120</v>
      </c>
      <c r="J42" s="100">
        <v>86</v>
      </c>
      <c r="K42" s="26" t="s">
        <v>161</v>
      </c>
      <c r="L42" s="26">
        <v>6</v>
      </c>
      <c r="M42" s="26">
        <v>0</v>
      </c>
      <c r="N42" s="26">
        <v>0</v>
      </c>
    </row>
    <row r="43" spans="1:14">
      <c r="A43" s="29" t="s">
        <v>25</v>
      </c>
      <c r="B43" s="100">
        <v>57535</v>
      </c>
      <c r="C43" s="100">
        <v>29496</v>
      </c>
      <c r="D43" s="100">
        <v>24495</v>
      </c>
      <c r="E43" s="100">
        <v>0</v>
      </c>
      <c r="F43" s="100">
        <v>5001</v>
      </c>
      <c r="G43" s="100"/>
      <c r="H43" s="100">
        <v>28039</v>
      </c>
      <c r="I43" s="100">
        <v>27146</v>
      </c>
      <c r="J43" s="100">
        <v>738</v>
      </c>
      <c r="K43" s="26" t="s">
        <v>161</v>
      </c>
      <c r="L43" s="26">
        <v>155</v>
      </c>
      <c r="M43" s="26">
        <v>0</v>
      </c>
      <c r="N43" s="26">
        <v>0</v>
      </c>
    </row>
    <row r="44" spans="1:14">
      <c r="A44" s="29" t="s">
        <v>67</v>
      </c>
      <c r="B44" s="100">
        <v>932</v>
      </c>
      <c r="C44" s="100">
        <v>7</v>
      </c>
      <c r="D44" s="100">
        <v>7</v>
      </c>
      <c r="E44" s="100">
        <v>0</v>
      </c>
      <c r="F44" s="100">
        <v>0</v>
      </c>
      <c r="G44" s="100"/>
      <c r="H44" s="100">
        <v>925</v>
      </c>
      <c r="I44" s="100">
        <v>0</v>
      </c>
      <c r="J44" s="100">
        <v>0</v>
      </c>
      <c r="K44" s="26">
        <v>144</v>
      </c>
      <c r="L44" s="26">
        <v>0</v>
      </c>
      <c r="M44" s="26">
        <v>0</v>
      </c>
      <c r="N44" s="26">
        <v>781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163413</v>
      </c>
      <c r="C47" s="100">
        <v>10942</v>
      </c>
      <c r="D47" s="100">
        <v>0</v>
      </c>
      <c r="E47" s="100">
        <v>0</v>
      </c>
      <c r="F47" s="100">
        <v>10942</v>
      </c>
      <c r="G47" s="100"/>
      <c r="H47" s="100">
        <v>152471</v>
      </c>
      <c r="I47" s="100">
        <v>151330</v>
      </c>
      <c r="J47" s="100">
        <v>132</v>
      </c>
      <c r="K47" s="26">
        <v>76</v>
      </c>
      <c r="L47" s="26">
        <v>152</v>
      </c>
      <c r="M47" s="26">
        <v>0</v>
      </c>
      <c r="N47" s="26">
        <v>781</v>
      </c>
    </row>
    <row r="48" spans="1:14">
      <c r="A48" s="29" t="s">
        <v>74</v>
      </c>
      <c r="B48" s="100">
        <v>40965</v>
      </c>
      <c r="C48" s="100">
        <v>8763</v>
      </c>
      <c r="D48" s="100">
        <v>3976</v>
      </c>
      <c r="E48" s="100">
        <v>0</v>
      </c>
      <c r="F48" s="100">
        <v>4787</v>
      </c>
      <c r="G48" s="100"/>
      <c r="H48" s="100">
        <v>32202</v>
      </c>
      <c r="I48" s="100">
        <v>30266</v>
      </c>
      <c r="J48" s="100">
        <v>724</v>
      </c>
      <c r="K48" s="26">
        <v>279</v>
      </c>
      <c r="L48" s="26">
        <v>152</v>
      </c>
      <c r="M48" s="26">
        <v>0</v>
      </c>
      <c r="N48" s="26">
        <v>781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7212</v>
      </c>
      <c r="C50" s="100">
        <v>2909</v>
      </c>
      <c r="D50" s="100">
        <v>2208</v>
      </c>
      <c r="E50" s="100">
        <v>0</v>
      </c>
      <c r="F50" s="100">
        <v>701</v>
      </c>
      <c r="G50" s="100"/>
      <c r="H50" s="100">
        <v>4303</v>
      </c>
      <c r="I50" s="100">
        <v>4166</v>
      </c>
      <c r="J50" s="100">
        <v>72</v>
      </c>
      <c r="K50" s="100">
        <v>17</v>
      </c>
      <c r="L50" s="100">
        <v>21</v>
      </c>
      <c r="M50" s="100">
        <v>0</v>
      </c>
      <c r="N50" s="100">
        <v>27</v>
      </c>
    </row>
    <row r="51" spans="1:14">
      <c r="A51" s="29" t="s">
        <v>126</v>
      </c>
      <c r="B51" s="100">
        <v>6759</v>
      </c>
      <c r="C51" s="100">
        <v>2696</v>
      </c>
      <c r="D51" s="100">
        <v>1997</v>
      </c>
      <c r="E51" s="100">
        <v>0</v>
      </c>
      <c r="F51" s="100">
        <v>699</v>
      </c>
      <c r="G51" s="100"/>
      <c r="H51" s="100">
        <v>4063</v>
      </c>
      <c r="I51" s="100">
        <v>3940</v>
      </c>
      <c r="J51" s="100">
        <v>65</v>
      </c>
      <c r="K51" s="26">
        <v>17</v>
      </c>
      <c r="L51" s="26">
        <v>21</v>
      </c>
      <c r="M51" s="26">
        <v>0</v>
      </c>
      <c r="N51" s="26">
        <v>20</v>
      </c>
    </row>
    <row r="52" spans="1:14">
      <c r="A52" s="31" t="s">
        <v>31</v>
      </c>
      <c r="B52" s="100">
        <v>453</v>
      </c>
      <c r="C52" s="100">
        <v>213</v>
      </c>
      <c r="D52" s="100">
        <v>211</v>
      </c>
      <c r="E52" s="100">
        <v>0</v>
      </c>
      <c r="F52" s="100">
        <v>2</v>
      </c>
      <c r="G52" s="100"/>
      <c r="H52" s="100">
        <v>240</v>
      </c>
      <c r="I52" s="100">
        <v>226</v>
      </c>
      <c r="J52" s="100">
        <v>7</v>
      </c>
      <c r="K52" s="100">
        <v>0</v>
      </c>
      <c r="L52" s="100">
        <v>0</v>
      </c>
      <c r="M52" s="100">
        <v>0</v>
      </c>
      <c r="N52" s="100">
        <v>7</v>
      </c>
    </row>
    <row r="53" spans="1:14">
      <c r="A53" s="31" t="s">
        <v>133</v>
      </c>
      <c r="B53" s="100">
        <v>173</v>
      </c>
      <c r="C53" s="100">
        <v>70</v>
      </c>
      <c r="D53" s="100">
        <v>69</v>
      </c>
      <c r="E53" s="100" t="s">
        <v>164</v>
      </c>
      <c r="F53" s="100">
        <v>1</v>
      </c>
      <c r="G53" s="100"/>
      <c r="H53" s="100">
        <v>103</v>
      </c>
      <c r="I53" s="100">
        <v>94</v>
      </c>
      <c r="J53" s="100">
        <v>4</v>
      </c>
      <c r="K53" s="26">
        <v>0</v>
      </c>
      <c r="L53" s="26" t="s">
        <v>161</v>
      </c>
      <c r="M53" s="26">
        <v>0</v>
      </c>
      <c r="N53" s="26">
        <v>5</v>
      </c>
    </row>
    <row r="54" spans="1:14">
      <c r="A54" s="31" t="s">
        <v>134</v>
      </c>
      <c r="B54" s="100">
        <v>280</v>
      </c>
      <c r="C54" s="100">
        <v>143</v>
      </c>
      <c r="D54" s="100">
        <v>142</v>
      </c>
      <c r="E54" s="100" t="s">
        <v>164</v>
      </c>
      <c r="F54" s="100">
        <v>1</v>
      </c>
      <c r="G54" s="100"/>
      <c r="H54" s="100">
        <v>137</v>
      </c>
      <c r="I54" s="100">
        <v>132</v>
      </c>
      <c r="J54" s="100">
        <v>3</v>
      </c>
      <c r="K54" s="26">
        <v>0</v>
      </c>
      <c r="L54" s="26" t="s">
        <v>161</v>
      </c>
      <c r="M54" s="26">
        <v>0</v>
      </c>
      <c r="N54" s="26">
        <v>2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693</v>
      </c>
      <c r="C57" s="100">
        <v>354</v>
      </c>
      <c r="D57" s="100">
        <v>305</v>
      </c>
      <c r="E57" s="100">
        <v>0</v>
      </c>
      <c r="F57" s="100">
        <v>49</v>
      </c>
      <c r="G57" s="100"/>
      <c r="H57" s="100">
        <v>339</v>
      </c>
      <c r="I57" s="100">
        <v>319</v>
      </c>
      <c r="J57" s="100">
        <v>19</v>
      </c>
      <c r="K57" s="26">
        <v>0</v>
      </c>
      <c r="L57" s="26" t="s">
        <v>161</v>
      </c>
      <c r="M57" s="26">
        <v>0</v>
      </c>
      <c r="N57" s="26">
        <v>1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66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4" ht="5.0999999999999996" customHeight="1">
      <c r="M60" s="32"/>
      <c r="N60" s="10"/>
    </row>
    <row r="61" spans="1:14">
      <c r="A61" s="11" t="s">
        <v>141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28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D5:D6"/>
    <mergeCell ref="H5:H6"/>
    <mergeCell ref="I5:I6"/>
    <mergeCell ref="J5:J6"/>
    <mergeCell ref="K5:K6"/>
    <mergeCell ref="L5:L6"/>
    <mergeCell ref="M5:M6"/>
    <mergeCell ref="N5:N6"/>
    <mergeCell ref="A4:A6"/>
    <mergeCell ref="B4:B6"/>
    <mergeCell ref="C4:F4"/>
    <mergeCell ref="G4:G6"/>
    <mergeCell ref="E5:E6"/>
    <mergeCell ref="F5:F6"/>
    <mergeCell ref="C5:C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  <colBreaks count="1" manualBreakCount="1">
    <brk id="12" max="61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276"/>
  <dimension ref="A1:P90"/>
  <sheetViews>
    <sheetView zoomScale="85" zoomScaleNormal="85" zoomScaleSheetLayoutView="90" workbookViewId="0">
      <selection activeCell="F1" sqref="F1:F1048576"/>
    </sheetView>
  </sheetViews>
  <sheetFormatPr baseColWidth="10" defaultRowHeight="12.75"/>
  <cols>
    <col min="1" max="1" width="28.7109375" style="17" customWidth="1"/>
    <col min="2" max="2" width="7.28515625" style="3" customWidth="1"/>
    <col min="3" max="3" width="8.28515625" style="3" customWidth="1"/>
    <col min="4" max="4" width="10.28515625" style="3" customWidth="1"/>
    <col min="5" max="5" width="9" style="3" customWidth="1"/>
    <col min="6" max="6" width="7.7109375" style="3" customWidth="1"/>
    <col min="7" max="7" width="0.42578125" style="17" customWidth="1"/>
    <col min="8" max="8" width="8.7109375" style="3" customWidth="1"/>
    <col min="9" max="9" width="6.5703125" style="3" customWidth="1"/>
    <col min="10" max="10" width="7.42578125" style="3" customWidth="1"/>
    <col min="11" max="11" width="7.7109375" style="3" customWidth="1"/>
    <col min="12" max="12" width="8.5703125" style="3" customWidth="1"/>
    <col min="13" max="13" width="8.140625" style="3" customWidth="1"/>
    <col min="14" max="14" width="10.28515625" style="3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J1" s="31"/>
      <c r="K1" s="31"/>
      <c r="L1" s="31"/>
      <c r="M1" s="31" t="s">
        <v>95</v>
      </c>
      <c r="O1" s="31"/>
    </row>
    <row r="2" spans="1:15" s="21" customFormat="1" ht="15.95" customHeight="1">
      <c r="A2" s="22" t="s">
        <v>51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28" t="s">
        <v>4</v>
      </c>
      <c r="M5" s="128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9"/>
      <c r="M6" s="129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 t="e">
        <f>+C9+H9</f>
        <v>#REF!</v>
      </c>
      <c r="C9" s="100" t="e">
        <f>SUM(D9:F9)</f>
        <v>#REF!</v>
      </c>
      <c r="D9" s="100" t="e">
        <f>+D10+D14+D15</f>
        <v>#REF!</v>
      </c>
      <c r="E9" s="100" t="e">
        <f>+E10+E14+E15</f>
        <v>#REF!</v>
      </c>
      <c r="F9" s="100" t="e">
        <f>+F10+F14+F15</f>
        <v>#REF!</v>
      </c>
      <c r="G9" s="100"/>
      <c r="H9" s="100" t="e">
        <f t="shared" ref="H9:H15" si="0">SUM(I9:N9)</f>
        <v>#REF!</v>
      </c>
      <c r="I9" s="100" t="e">
        <f t="shared" ref="I9:N9" si="1">+I10+I14+I15</f>
        <v>#REF!</v>
      </c>
      <c r="J9" s="100" t="e">
        <f t="shared" si="1"/>
        <v>#REF!</v>
      </c>
      <c r="K9" s="100" t="e">
        <f t="shared" si="1"/>
        <v>#REF!</v>
      </c>
      <c r="L9" s="100" t="e">
        <f t="shared" si="1"/>
        <v>#REF!</v>
      </c>
      <c r="M9" s="100" t="e">
        <f t="shared" si="1"/>
        <v>#REF!</v>
      </c>
      <c r="N9" s="100" t="e">
        <f t="shared" si="1"/>
        <v>#REF!</v>
      </c>
    </row>
    <row r="10" spans="1:15">
      <c r="A10" s="29" t="s">
        <v>23</v>
      </c>
      <c r="B10" s="100" t="e">
        <f t="shared" ref="B10:B15" si="2">+C10+H10</f>
        <v>#REF!</v>
      </c>
      <c r="C10" s="100" t="e">
        <f t="shared" ref="C10:C15" si="3">SUM(D10:F10)</f>
        <v>#REF!</v>
      </c>
      <c r="D10" s="100" t="e">
        <f>SUM(D11:D13)</f>
        <v>#REF!</v>
      </c>
      <c r="E10" s="100" t="e">
        <f>SUM(E11:E13)</f>
        <v>#REF!</v>
      </c>
      <c r="F10" s="100" t="e">
        <f>SUM(F11:F13)</f>
        <v>#REF!</v>
      </c>
      <c r="G10" s="100"/>
      <c r="H10" s="100" t="e">
        <f t="shared" si="0"/>
        <v>#REF!</v>
      </c>
      <c r="I10" s="100" t="e">
        <f t="shared" ref="I10:N10" si="4">SUM(I11:I13)</f>
        <v>#REF!</v>
      </c>
      <c r="J10" s="100" t="e">
        <f t="shared" si="4"/>
        <v>#REF!</v>
      </c>
      <c r="K10" s="100" t="e">
        <f t="shared" si="4"/>
        <v>#REF!</v>
      </c>
      <c r="L10" s="100" t="e">
        <f t="shared" si="4"/>
        <v>#REF!</v>
      </c>
      <c r="M10" s="100" t="e">
        <f t="shared" si="4"/>
        <v>#REF!</v>
      </c>
      <c r="N10" s="100" t="e">
        <f t="shared" si="4"/>
        <v>#REF!</v>
      </c>
    </row>
    <row r="11" spans="1:15">
      <c r="A11" s="29" t="s">
        <v>27</v>
      </c>
      <c r="B11" s="100" t="e">
        <f t="shared" si="2"/>
        <v>#REF!</v>
      </c>
      <c r="C11" s="100" t="e">
        <f t="shared" si="3"/>
        <v>#REF!</v>
      </c>
      <c r="D11" s="100" t="e">
        <f>+#REF!</f>
        <v>#REF!</v>
      </c>
      <c r="E11" s="100" t="e">
        <f>+#REF!</f>
        <v>#REF!</v>
      </c>
      <c r="F11" s="100" t="e">
        <f>+#REF!</f>
        <v>#REF!</v>
      </c>
      <c r="G11" s="100"/>
      <c r="H11" s="100" t="e">
        <f t="shared" si="0"/>
        <v>#REF!</v>
      </c>
      <c r="I11" s="100" t="e">
        <f>+#REF!</f>
        <v>#REF!</v>
      </c>
      <c r="J11" s="100" t="e">
        <f>+#REF!</f>
        <v>#REF!</v>
      </c>
      <c r="K11" s="26" t="e">
        <f>+#REF!</f>
        <v>#REF!</v>
      </c>
      <c r="L11" s="26" t="e">
        <f>+#REF!</f>
        <v>#REF!</v>
      </c>
      <c r="M11" s="26" t="e">
        <f>+#REF!</f>
        <v>#REF!</v>
      </c>
      <c r="N11" s="26" t="e">
        <f>+#REF!</f>
        <v>#REF!</v>
      </c>
    </row>
    <row r="12" spans="1:15">
      <c r="A12" s="29" t="s">
        <v>108</v>
      </c>
      <c r="B12" s="100" t="e">
        <f t="shared" si="2"/>
        <v>#REF!</v>
      </c>
      <c r="C12" s="100" t="e">
        <f t="shared" si="3"/>
        <v>#REF!</v>
      </c>
      <c r="D12" s="100" t="e">
        <f>+#REF!</f>
        <v>#REF!</v>
      </c>
      <c r="E12" s="100" t="e">
        <f>+#REF!</f>
        <v>#REF!</v>
      </c>
      <c r="F12" s="100" t="e">
        <f>+#REF!</f>
        <v>#REF!</v>
      </c>
      <c r="G12" s="100"/>
      <c r="H12" s="100" t="e">
        <f t="shared" si="0"/>
        <v>#REF!</v>
      </c>
      <c r="I12" s="100" t="e">
        <f>+#REF!</f>
        <v>#REF!</v>
      </c>
      <c r="J12" s="100" t="e">
        <f>+#REF!</f>
        <v>#REF!</v>
      </c>
      <c r="K12" s="26" t="e">
        <f>+#REF!</f>
        <v>#REF!</v>
      </c>
      <c r="L12" s="26" t="e">
        <f>+#REF!</f>
        <v>#REF!</v>
      </c>
      <c r="M12" s="26" t="e">
        <f>+#REF!</f>
        <v>#REF!</v>
      </c>
      <c r="N12" s="26" t="e">
        <f>+#REF!</f>
        <v>#REF!</v>
      </c>
    </row>
    <row r="13" spans="1:15">
      <c r="A13" s="29" t="s">
        <v>28</v>
      </c>
      <c r="B13" s="100" t="e">
        <f t="shared" si="2"/>
        <v>#REF!</v>
      </c>
      <c r="C13" s="100" t="e">
        <f t="shared" si="3"/>
        <v>#REF!</v>
      </c>
      <c r="D13" s="100" t="e">
        <f>+#REF!</f>
        <v>#REF!</v>
      </c>
      <c r="E13" s="100" t="e">
        <f>+#REF!</f>
        <v>#REF!</v>
      </c>
      <c r="F13" s="100" t="e">
        <f>+#REF!</f>
        <v>#REF!</v>
      </c>
      <c r="G13" s="100"/>
      <c r="H13" s="100" t="e">
        <f t="shared" si="0"/>
        <v>#REF!</v>
      </c>
      <c r="I13" s="100" t="e">
        <f>+#REF!</f>
        <v>#REF!</v>
      </c>
      <c r="J13" s="100" t="e">
        <f>+#REF!</f>
        <v>#REF!</v>
      </c>
      <c r="K13" s="26" t="e">
        <f>+#REF!</f>
        <v>#REF!</v>
      </c>
      <c r="L13" s="26" t="e">
        <f>+#REF!</f>
        <v>#REF!</v>
      </c>
      <c r="M13" s="26" t="e">
        <f>+#REF!</f>
        <v>#REF!</v>
      </c>
      <c r="N13" s="26" t="e">
        <f>+#REF!</f>
        <v>#REF!</v>
      </c>
    </row>
    <row r="14" spans="1:15">
      <c r="A14" s="29" t="s">
        <v>6</v>
      </c>
      <c r="B14" s="100" t="e">
        <f t="shared" si="2"/>
        <v>#REF!</v>
      </c>
      <c r="C14" s="100" t="e">
        <f t="shared" si="3"/>
        <v>#REF!</v>
      </c>
      <c r="D14" s="100" t="e">
        <f>+#REF!</f>
        <v>#REF!</v>
      </c>
      <c r="E14" s="100" t="e">
        <f>+#REF!</f>
        <v>#REF!</v>
      </c>
      <c r="F14" s="100" t="e">
        <f>+#REF!</f>
        <v>#REF!</v>
      </c>
      <c r="G14" s="100"/>
      <c r="H14" s="100" t="e">
        <f t="shared" si="0"/>
        <v>#REF!</v>
      </c>
      <c r="I14" s="100" t="e">
        <f>+#REF!</f>
        <v>#REF!</v>
      </c>
      <c r="J14" s="100" t="e">
        <f>+#REF!</f>
        <v>#REF!</v>
      </c>
      <c r="K14" s="26" t="e">
        <f>+#REF!</f>
        <v>#REF!</v>
      </c>
      <c r="L14" s="26" t="e">
        <f>+#REF!</f>
        <v>#REF!</v>
      </c>
      <c r="M14" s="26" t="e">
        <f>+#REF!</f>
        <v>#REF!</v>
      </c>
      <c r="N14" s="26" t="e">
        <f>+#REF!</f>
        <v>#REF!</v>
      </c>
    </row>
    <row r="15" spans="1:15">
      <c r="A15" s="29" t="s">
        <v>67</v>
      </c>
      <c r="B15" s="100" t="e">
        <f t="shared" si="2"/>
        <v>#REF!</v>
      </c>
      <c r="C15" s="100" t="e">
        <f t="shared" si="3"/>
        <v>#REF!</v>
      </c>
      <c r="D15" s="100" t="e">
        <f>+#REF!</f>
        <v>#REF!</v>
      </c>
      <c r="E15" s="100" t="e">
        <f>+#REF!</f>
        <v>#REF!</v>
      </c>
      <c r="F15" s="100" t="e">
        <f>+#REF!</f>
        <v>#REF!</v>
      </c>
      <c r="G15" s="100"/>
      <c r="H15" s="100" t="e">
        <f t="shared" si="0"/>
        <v>#REF!</v>
      </c>
      <c r="I15" s="100" t="e">
        <f>+#REF!</f>
        <v>#REF!</v>
      </c>
      <c r="J15" s="100" t="e">
        <f>+#REF!</f>
        <v>#REF!</v>
      </c>
      <c r="K15" s="26" t="e">
        <f>+#REF!</f>
        <v>#REF!</v>
      </c>
      <c r="L15" s="26" t="e">
        <f>+#REF!</f>
        <v>#REF!</v>
      </c>
      <c r="M15" s="26" t="e">
        <f>+#REF!</f>
        <v>#REF!</v>
      </c>
      <c r="N15" s="26" t="e">
        <f>+#REF!</f>
        <v>#REF!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 t="e">
        <f>+C17+H17</f>
        <v>#REF!</v>
      </c>
      <c r="C17" s="100" t="e">
        <f>SUM(D17:F17)</f>
        <v>#REF!</v>
      </c>
      <c r="D17" s="100" t="e">
        <f>+#REF!</f>
        <v>#REF!</v>
      </c>
      <c r="E17" s="100" t="e">
        <f>+#REF!</f>
        <v>#REF!</v>
      </c>
      <c r="F17" s="100" t="e">
        <f>+#REF!</f>
        <v>#REF!</v>
      </c>
      <c r="G17" s="100"/>
      <c r="H17" s="100" t="e">
        <f>SUM(I17:N17)</f>
        <v>#REF!</v>
      </c>
      <c r="I17" s="105" t="e">
        <f>+#REF!</f>
        <v>#REF!</v>
      </c>
      <c r="J17" s="100" t="e">
        <f>+#REF!</f>
        <v>#REF!</v>
      </c>
      <c r="K17" s="106" t="e">
        <f>+#REF!</f>
        <v>#REF!</v>
      </c>
      <c r="L17" s="26" t="e">
        <f>+#REF!</f>
        <v>#REF!</v>
      </c>
      <c r="M17" s="26" t="e">
        <f>+#REF!</f>
        <v>#REF!</v>
      </c>
      <c r="N17" s="26" t="e">
        <f>+#REF!</f>
        <v>#REF!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 t="e">
        <f>+C19+H19</f>
        <v>#REF!</v>
      </c>
      <c r="C19" s="100" t="e">
        <f>SUM(D19:F19)</f>
        <v>#REF!</v>
      </c>
      <c r="D19" s="100" t="e">
        <f>SUM(D20:D22)</f>
        <v>#REF!</v>
      </c>
      <c r="E19" s="100" t="e">
        <f>SUM(E20:E22)</f>
        <v>#REF!</v>
      </c>
      <c r="F19" s="100" t="e">
        <f>SUM(F20:F22)</f>
        <v>#REF!</v>
      </c>
      <c r="G19" s="100"/>
      <c r="H19" s="100" t="e">
        <f>SUM(I19:N19)</f>
        <v>#REF!</v>
      </c>
      <c r="I19" s="100" t="e">
        <f t="shared" ref="I19:N19" si="5">SUM(I20:I22)</f>
        <v>#REF!</v>
      </c>
      <c r="J19" s="100" t="e">
        <f t="shared" si="5"/>
        <v>#REF!</v>
      </c>
      <c r="K19" s="100" t="e">
        <f t="shared" si="5"/>
        <v>#REF!</v>
      </c>
      <c r="L19" s="100" t="e">
        <f t="shared" si="5"/>
        <v>#REF!</v>
      </c>
      <c r="M19" s="100" t="e">
        <f t="shared" si="5"/>
        <v>#REF!</v>
      </c>
      <c r="N19" s="100" t="e">
        <f t="shared" si="5"/>
        <v>#REF!</v>
      </c>
    </row>
    <row r="20" spans="1:14">
      <c r="A20" s="29" t="s">
        <v>22</v>
      </c>
      <c r="B20" s="100" t="e">
        <f>+C20+H20</f>
        <v>#REF!</v>
      </c>
      <c r="C20" s="100" t="e">
        <f>SUM(D20:F20)</f>
        <v>#REF!</v>
      </c>
      <c r="D20" s="100" t="e">
        <f>+#REF!</f>
        <v>#REF!</v>
      </c>
      <c r="E20" s="100" t="e">
        <f>+#REF!</f>
        <v>#REF!</v>
      </c>
      <c r="F20" s="100" t="e">
        <f>+#REF!</f>
        <v>#REF!</v>
      </c>
      <c r="G20" s="100"/>
      <c r="H20" s="100" t="e">
        <f>SUM(I20:N20)</f>
        <v>#REF!</v>
      </c>
      <c r="I20" s="100" t="e">
        <f>+#REF!</f>
        <v>#REF!</v>
      </c>
      <c r="J20" s="100" t="e">
        <f>+#REF!</f>
        <v>#REF!</v>
      </c>
      <c r="K20" s="106" t="e">
        <f>+#REF!</f>
        <v>#REF!</v>
      </c>
      <c r="L20" s="26" t="e">
        <f>+#REF!</f>
        <v>#REF!</v>
      </c>
      <c r="M20" s="26" t="e">
        <f>+#REF!</f>
        <v>#REF!</v>
      </c>
      <c r="N20" s="26" t="e">
        <f>+#REF!</f>
        <v>#REF!</v>
      </c>
    </row>
    <row r="21" spans="1:14" ht="12" customHeight="1">
      <c r="A21" s="29" t="s">
        <v>6</v>
      </c>
      <c r="B21" s="100" t="e">
        <f>+C21+H21</f>
        <v>#REF!</v>
      </c>
      <c r="C21" s="100" t="e">
        <f>SUM(D21:F21)</f>
        <v>#REF!</v>
      </c>
      <c r="D21" s="100" t="e">
        <f>+#REF!</f>
        <v>#REF!</v>
      </c>
      <c r="E21" s="100" t="e">
        <f>+#REF!</f>
        <v>#REF!</v>
      </c>
      <c r="F21" s="100" t="e">
        <f>+#REF!</f>
        <v>#REF!</v>
      </c>
      <c r="G21" s="100"/>
      <c r="H21" s="100" t="e">
        <f>SUM(I21:N21)</f>
        <v>#REF!</v>
      </c>
      <c r="I21" s="100" t="e">
        <f>+#REF!</f>
        <v>#REF!</v>
      </c>
      <c r="J21" s="100" t="e">
        <f>+#REF!</f>
        <v>#REF!</v>
      </c>
      <c r="K21" s="106" t="e">
        <f>+#REF!</f>
        <v>#REF!</v>
      </c>
      <c r="L21" s="26" t="e">
        <f>+#REF!</f>
        <v>#REF!</v>
      </c>
      <c r="M21" s="26" t="e">
        <f>+#REF!</f>
        <v>#REF!</v>
      </c>
      <c r="N21" s="26" t="e">
        <f>+#REF!</f>
        <v>#REF!</v>
      </c>
    </row>
    <row r="22" spans="1:14" ht="12" customHeight="1">
      <c r="A22" s="29" t="s">
        <v>67</v>
      </c>
      <c r="B22" s="100" t="e">
        <f>+C22+H22</f>
        <v>#REF!</v>
      </c>
      <c r="C22" s="100" t="e">
        <f>SUM(D22:F22)</f>
        <v>#REF!</v>
      </c>
      <c r="D22" s="100" t="e">
        <f>+#REF!</f>
        <v>#REF!</v>
      </c>
      <c r="E22" s="100" t="e">
        <f>+#REF!</f>
        <v>#REF!</v>
      </c>
      <c r="F22" s="100" t="e">
        <f>+#REF!</f>
        <v>#REF!</v>
      </c>
      <c r="G22" s="100"/>
      <c r="H22" s="100" t="e">
        <f>SUM(I22:N22)</f>
        <v>#REF!</v>
      </c>
      <c r="I22" s="100" t="e">
        <f>+#REF!</f>
        <v>#REF!</v>
      </c>
      <c r="J22" s="100" t="e">
        <f>+#REF!</f>
        <v>#REF!</v>
      </c>
      <c r="K22" s="106" t="e">
        <f>+#REF!</f>
        <v>#REF!</v>
      </c>
      <c r="L22" s="26" t="e">
        <f>+#REF!</f>
        <v>#REF!</v>
      </c>
      <c r="M22" s="26" t="e">
        <f>+#REF!</f>
        <v>#REF!</v>
      </c>
      <c r="N22" s="26" t="e">
        <f>+#REF!</f>
        <v>#REF!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 t="e">
        <f>+C24+H24</f>
        <v>#REF!</v>
      </c>
      <c r="C24" s="100" t="e">
        <f>SUM(D24:F24)</f>
        <v>#REF!</v>
      </c>
      <c r="D24" s="100" t="e">
        <f>SUM(D25:D28)</f>
        <v>#REF!</v>
      </c>
      <c r="E24" s="100" t="e">
        <f>SUM(E25:E28)</f>
        <v>#REF!</v>
      </c>
      <c r="F24" s="100" t="e">
        <f>SUM(F25:F28)</f>
        <v>#REF!</v>
      </c>
      <c r="G24" s="100"/>
      <c r="H24" s="100" t="e">
        <f>SUM(I24:N24)</f>
        <v>#REF!</v>
      </c>
      <c r="I24" s="100" t="e">
        <f t="shared" ref="I24:N24" si="6">SUM(I25:I28)</f>
        <v>#REF!</v>
      </c>
      <c r="J24" s="100" t="e">
        <f t="shared" si="6"/>
        <v>#REF!</v>
      </c>
      <c r="K24" s="100" t="e">
        <f t="shared" si="6"/>
        <v>#REF!</v>
      </c>
      <c r="L24" s="100" t="e">
        <f t="shared" si="6"/>
        <v>#REF!</v>
      </c>
      <c r="M24" s="100" t="e">
        <f t="shared" si="6"/>
        <v>#REF!</v>
      </c>
      <c r="N24" s="100" t="e">
        <f t="shared" si="6"/>
        <v>#REF!</v>
      </c>
    </row>
    <row r="25" spans="1:14">
      <c r="A25" s="29" t="s">
        <v>7</v>
      </c>
      <c r="B25" s="100" t="e">
        <f>+C25+H25</f>
        <v>#REF!</v>
      </c>
      <c r="C25" s="100" t="e">
        <f>SUM(D25:F25)</f>
        <v>#REF!</v>
      </c>
      <c r="D25" s="100" t="e">
        <f>+#REF!</f>
        <v>#REF!</v>
      </c>
      <c r="E25" s="100" t="e">
        <f>+#REF!</f>
        <v>#REF!</v>
      </c>
      <c r="F25" s="100" t="e">
        <f>+#REF!</f>
        <v>#REF!</v>
      </c>
      <c r="G25" s="100"/>
      <c r="H25" s="100" t="e">
        <f>SUM(I25:N25)</f>
        <v>#REF!</v>
      </c>
      <c r="I25" s="100" t="e">
        <f>+#REF!</f>
        <v>#REF!</v>
      </c>
      <c r="J25" s="100" t="e">
        <f>+#REF!</f>
        <v>#REF!</v>
      </c>
      <c r="K25" s="26" t="e">
        <f>+#REF!</f>
        <v>#REF!</v>
      </c>
      <c r="L25" s="26" t="e">
        <f>+#REF!</f>
        <v>#REF!</v>
      </c>
      <c r="M25" s="26" t="e">
        <f>+#REF!</f>
        <v>#REF!</v>
      </c>
      <c r="N25" s="26" t="e">
        <f>+#REF!</f>
        <v>#REF!</v>
      </c>
    </row>
    <row r="26" spans="1:14">
      <c r="A26" s="29" t="s">
        <v>8</v>
      </c>
      <c r="B26" s="100" t="e">
        <f>+C26+H26</f>
        <v>#REF!</v>
      </c>
      <c r="C26" s="100" t="e">
        <f>SUM(D26:F26)</f>
        <v>#REF!</v>
      </c>
      <c r="D26" s="100" t="e">
        <f>+#REF!</f>
        <v>#REF!</v>
      </c>
      <c r="E26" s="105" t="e">
        <f>+#REF!</f>
        <v>#REF!</v>
      </c>
      <c r="F26" s="100" t="e">
        <f>+#REF!</f>
        <v>#REF!</v>
      </c>
      <c r="G26" s="100"/>
      <c r="H26" s="100" t="e">
        <f>SUM(I26:N26)</f>
        <v>#REF!</v>
      </c>
      <c r="I26" s="100" t="e">
        <f>+#REF!</f>
        <v>#REF!</v>
      </c>
      <c r="J26" s="100" t="e">
        <f>+#REF!</f>
        <v>#REF!</v>
      </c>
      <c r="K26" s="26" t="e">
        <f>+#REF!</f>
        <v>#REF!</v>
      </c>
      <c r="L26" s="26" t="e">
        <f>+#REF!</f>
        <v>#REF!</v>
      </c>
      <c r="M26" s="26" t="e">
        <f>+#REF!</f>
        <v>#REF!</v>
      </c>
      <c r="N26" s="26" t="e">
        <f>+#REF!</f>
        <v>#REF!</v>
      </c>
    </row>
    <row r="27" spans="1:14">
      <c r="A27" s="29" t="s">
        <v>9</v>
      </c>
      <c r="B27" s="100" t="e">
        <f>+C27+H27</f>
        <v>#REF!</v>
      </c>
      <c r="C27" s="100" t="e">
        <f>SUM(D27:F27)</f>
        <v>#REF!</v>
      </c>
      <c r="D27" s="100" t="e">
        <f>+#REF!</f>
        <v>#REF!</v>
      </c>
      <c r="E27" s="100" t="e">
        <f>+#REF!</f>
        <v>#REF!</v>
      </c>
      <c r="F27" s="100" t="e">
        <f>+#REF!</f>
        <v>#REF!</v>
      </c>
      <c r="G27" s="100"/>
      <c r="H27" s="100" t="e">
        <f>SUM(I27:N27)</f>
        <v>#REF!</v>
      </c>
      <c r="I27" s="100" t="e">
        <f>+#REF!</f>
        <v>#REF!</v>
      </c>
      <c r="J27" s="100" t="e">
        <f>+#REF!</f>
        <v>#REF!</v>
      </c>
      <c r="K27" s="26" t="e">
        <f>+#REF!</f>
        <v>#REF!</v>
      </c>
      <c r="L27" s="26" t="e">
        <f>+#REF!</f>
        <v>#REF!</v>
      </c>
      <c r="M27" s="26" t="e">
        <f>+#REF!</f>
        <v>#REF!</v>
      </c>
      <c r="N27" s="26" t="e">
        <f>+#REF!</f>
        <v>#REF!</v>
      </c>
    </row>
    <row r="28" spans="1:14">
      <c r="A28" s="29" t="s">
        <v>67</v>
      </c>
      <c r="B28" s="100" t="e">
        <f>+C28+H28</f>
        <v>#REF!</v>
      </c>
      <c r="C28" s="100" t="e">
        <f>SUM(D28:F28)</f>
        <v>#REF!</v>
      </c>
      <c r="D28" s="100" t="e">
        <f>+#REF!</f>
        <v>#REF!</v>
      </c>
      <c r="E28" s="100" t="e">
        <f>+#REF!</f>
        <v>#REF!</v>
      </c>
      <c r="F28" s="100" t="e">
        <f>+#REF!</f>
        <v>#REF!</v>
      </c>
      <c r="G28" s="100"/>
      <c r="H28" s="100" t="e">
        <f>SUM(I28:N28)</f>
        <v>#REF!</v>
      </c>
      <c r="I28" s="100" t="e">
        <f>+#REF!</f>
        <v>#REF!</v>
      </c>
      <c r="J28" s="100" t="e">
        <f>+#REF!</f>
        <v>#REF!</v>
      </c>
      <c r="K28" s="26" t="e">
        <f>+#REF!</f>
        <v>#REF!</v>
      </c>
      <c r="L28" s="26" t="e">
        <f>+#REF!</f>
        <v>#REF!</v>
      </c>
      <c r="M28" s="26" t="e">
        <f>+#REF!</f>
        <v>#REF!</v>
      </c>
      <c r="N28" s="26" t="e">
        <f>+#REF!</f>
        <v>#REF!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 t="e">
        <f>+C30+H30</f>
        <v>#REF!</v>
      </c>
      <c r="C30" s="100" t="e">
        <f>SUM(D30:F30)</f>
        <v>#REF!</v>
      </c>
      <c r="D30" s="100" t="e">
        <f>SUM(D31:D34)</f>
        <v>#REF!</v>
      </c>
      <c r="E30" s="100" t="e">
        <f>SUM(E31:E34)</f>
        <v>#REF!</v>
      </c>
      <c r="F30" s="100" t="e">
        <f>SUM(F31:F34)</f>
        <v>#REF!</v>
      </c>
      <c r="G30" s="100"/>
      <c r="H30" s="100" t="e">
        <f>SUM(I30:N30)</f>
        <v>#REF!</v>
      </c>
      <c r="I30" s="100" t="e">
        <f t="shared" ref="I30:N30" si="7">SUM(I31:I34)</f>
        <v>#REF!</v>
      </c>
      <c r="J30" s="100" t="e">
        <f t="shared" si="7"/>
        <v>#REF!</v>
      </c>
      <c r="K30" s="100" t="e">
        <f t="shared" si="7"/>
        <v>#REF!</v>
      </c>
      <c r="L30" s="100" t="e">
        <f t="shared" si="7"/>
        <v>#REF!</v>
      </c>
      <c r="M30" s="100" t="e">
        <f t="shared" si="7"/>
        <v>#REF!</v>
      </c>
      <c r="N30" s="100" t="e">
        <f t="shared" si="7"/>
        <v>#REF!</v>
      </c>
    </row>
    <row r="31" spans="1:14">
      <c r="A31" s="29" t="s">
        <v>124</v>
      </c>
      <c r="B31" s="100" t="e">
        <f>+C31+H31</f>
        <v>#REF!</v>
      </c>
      <c r="C31" s="100" t="e">
        <f>SUM(D31:F31)</f>
        <v>#REF!</v>
      </c>
      <c r="D31" s="100" t="e">
        <f>+#REF!</f>
        <v>#REF!</v>
      </c>
      <c r="E31" s="100" t="e">
        <f>+#REF!</f>
        <v>#REF!</v>
      </c>
      <c r="F31" s="100" t="e">
        <f>+#REF!</f>
        <v>#REF!</v>
      </c>
      <c r="G31" s="100"/>
      <c r="H31" s="100" t="e">
        <f>SUM(I31:N31)</f>
        <v>#REF!</v>
      </c>
      <c r="I31" s="100" t="e">
        <f>+#REF!</f>
        <v>#REF!</v>
      </c>
      <c r="J31" s="100" t="e">
        <f>+#REF!</f>
        <v>#REF!</v>
      </c>
      <c r="K31" s="26" t="e">
        <f>+#REF!</f>
        <v>#REF!</v>
      </c>
      <c r="L31" s="26" t="e">
        <f>+#REF!</f>
        <v>#REF!</v>
      </c>
      <c r="M31" s="26" t="e">
        <f>+#REF!</f>
        <v>#REF!</v>
      </c>
      <c r="N31" s="26" t="e">
        <f>+#REF!</f>
        <v>#REF!</v>
      </c>
    </row>
    <row r="32" spans="1:14">
      <c r="A32" s="29" t="s">
        <v>13</v>
      </c>
      <c r="B32" s="100" t="e">
        <f>+C32+H32</f>
        <v>#REF!</v>
      </c>
      <c r="C32" s="100" t="e">
        <f>SUM(D32:F32)</f>
        <v>#REF!</v>
      </c>
      <c r="D32" s="100" t="e">
        <f>+#REF!</f>
        <v>#REF!</v>
      </c>
      <c r="E32" s="100" t="e">
        <f>+#REF!</f>
        <v>#REF!</v>
      </c>
      <c r="F32" s="100" t="e">
        <f>+#REF!</f>
        <v>#REF!</v>
      </c>
      <c r="G32" s="100"/>
      <c r="H32" s="100" t="e">
        <f>SUM(I32:N32)</f>
        <v>#REF!</v>
      </c>
      <c r="I32" s="100" t="e">
        <f>+#REF!</f>
        <v>#REF!</v>
      </c>
      <c r="J32" s="100" t="e">
        <f>+#REF!</f>
        <v>#REF!</v>
      </c>
      <c r="K32" s="26" t="e">
        <f>+#REF!</f>
        <v>#REF!</v>
      </c>
      <c r="L32" s="26" t="e">
        <f>+#REF!</f>
        <v>#REF!</v>
      </c>
      <c r="M32" s="26" t="e">
        <f>+#REF!</f>
        <v>#REF!</v>
      </c>
      <c r="N32" s="26" t="e">
        <f>+#REF!</f>
        <v>#REF!</v>
      </c>
    </row>
    <row r="33" spans="1:14">
      <c r="A33" s="29" t="s">
        <v>14</v>
      </c>
      <c r="B33" s="100" t="e">
        <f>+C33+H33</f>
        <v>#REF!</v>
      </c>
      <c r="C33" s="100" t="e">
        <f>SUM(D33:F33)</f>
        <v>#REF!</v>
      </c>
      <c r="D33" s="100" t="e">
        <f>+#REF!</f>
        <v>#REF!</v>
      </c>
      <c r="E33" s="105" t="e">
        <f>+#REF!</f>
        <v>#REF!</v>
      </c>
      <c r="F33" s="100" t="e">
        <f>+#REF!</f>
        <v>#REF!</v>
      </c>
      <c r="G33" s="100"/>
      <c r="H33" s="100" t="e">
        <f>SUM(I33:N33)</f>
        <v>#REF!</v>
      </c>
      <c r="I33" s="100" t="e">
        <f>+#REF!</f>
        <v>#REF!</v>
      </c>
      <c r="J33" s="100" t="e">
        <f>+#REF!</f>
        <v>#REF!</v>
      </c>
      <c r="K33" s="26" t="e">
        <f>+#REF!</f>
        <v>#REF!</v>
      </c>
      <c r="L33" s="26" t="e">
        <f>+#REF!</f>
        <v>#REF!</v>
      </c>
      <c r="M33" s="26" t="e">
        <f>+#REF!</f>
        <v>#REF!</v>
      </c>
      <c r="N33" s="26" t="e">
        <f>+#REF!</f>
        <v>#REF!</v>
      </c>
    </row>
    <row r="34" spans="1:14">
      <c r="A34" s="29" t="s">
        <v>67</v>
      </c>
      <c r="B34" s="100" t="e">
        <f>+C34+H34</f>
        <v>#REF!</v>
      </c>
      <c r="C34" s="100" t="e">
        <f>SUM(D34:F34)</f>
        <v>#REF!</v>
      </c>
      <c r="D34" s="100" t="e">
        <f>+#REF!</f>
        <v>#REF!</v>
      </c>
      <c r="E34" s="100" t="e">
        <f>+#REF!</f>
        <v>#REF!</v>
      </c>
      <c r="F34" s="100" t="e">
        <f>+#REF!</f>
        <v>#REF!</v>
      </c>
      <c r="G34" s="100"/>
      <c r="H34" s="100" t="e">
        <f>SUM(I34:N34)</f>
        <v>#REF!</v>
      </c>
      <c r="I34" s="100" t="e">
        <f>+#REF!</f>
        <v>#REF!</v>
      </c>
      <c r="J34" s="100" t="e">
        <f>+#REF!</f>
        <v>#REF!</v>
      </c>
      <c r="K34" s="26" t="e">
        <f>+#REF!</f>
        <v>#REF!</v>
      </c>
      <c r="L34" s="26" t="e">
        <f>+#REF!</f>
        <v>#REF!</v>
      </c>
      <c r="M34" s="26" t="e">
        <f>+#REF!</f>
        <v>#REF!</v>
      </c>
      <c r="N34" s="26" t="e">
        <f>+#REF!</f>
        <v>#REF!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 t="e">
        <f>+C36+H36</f>
        <v>#REF!</v>
      </c>
      <c r="C36" s="100" t="e">
        <f>SUM(D36:F36)</f>
        <v>#REF!</v>
      </c>
      <c r="D36" s="100" t="e">
        <f>SUM(D37:D39)</f>
        <v>#REF!</v>
      </c>
      <c r="E36" s="100" t="e">
        <f>SUM(E37:E39)</f>
        <v>#REF!</v>
      </c>
      <c r="F36" s="100" t="e">
        <f>SUM(F37:F39)</f>
        <v>#REF!</v>
      </c>
      <c r="G36" s="100"/>
      <c r="H36" s="100" t="e">
        <f>SUM(I36:N36)</f>
        <v>#REF!</v>
      </c>
      <c r="I36" s="100" t="e">
        <f t="shared" ref="I36:N36" si="8">SUM(I37:I39)</f>
        <v>#REF!</v>
      </c>
      <c r="J36" s="100" t="e">
        <f t="shared" si="8"/>
        <v>#REF!</v>
      </c>
      <c r="K36" s="100" t="e">
        <f t="shared" si="8"/>
        <v>#REF!</v>
      </c>
      <c r="L36" s="100" t="e">
        <f t="shared" si="8"/>
        <v>#REF!</v>
      </c>
      <c r="M36" s="100" t="e">
        <f t="shared" si="8"/>
        <v>#REF!</v>
      </c>
      <c r="N36" s="100" t="e">
        <f t="shared" si="8"/>
        <v>#REF!</v>
      </c>
    </row>
    <row r="37" spans="1:14">
      <c r="A37" s="29" t="s">
        <v>15</v>
      </c>
      <c r="B37" s="100" t="e">
        <f>+C37+H37</f>
        <v>#REF!</v>
      </c>
      <c r="C37" s="100" t="e">
        <f>SUM(D37:F37)</f>
        <v>#REF!</v>
      </c>
      <c r="D37" s="100" t="e">
        <f>+#REF!</f>
        <v>#REF!</v>
      </c>
      <c r="E37" s="100" t="e">
        <f>+#REF!</f>
        <v>#REF!</v>
      </c>
      <c r="F37" s="100" t="e">
        <f>+#REF!</f>
        <v>#REF!</v>
      </c>
      <c r="G37" s="100"/>
      <c r="H37" s="100" t="e">
        <f>SUM(I37:N37)</f>
        <v>#REF!</v>
      </c>
      <c r="I37" s="100" t="e">
        <f>+#REF!</f>
        <v>#REF!</v>
      </c>
      <c r="J37" s="100" t="e">
        <f>+#REF!</f>
        <v>#REF!</v>
      </c>
      <c r="K37" s="26" t="e">
        <f>+#REF!</f>
        <v>#REF!</v>
      </c>
      <c r="L37" s="26" t="e">
        <f>+#REF!</f>
        <v>#REF!</v>
      </c>
      <c r="M37" s="26" t="e">
        <f>+#REF!</f>
        <v>#REF!</v>
      </c>
      <c r="N37" s="26" t="e">
        <f>+#REF!</f>
        <v>#REF!</v>
      </c>
    </row>
    <row r="38" spans="1:14">
      <c r="A38" s="29" t="s">
        <v>16</v>
      </c>
      <c r="B38" s="100" t="e">
        <f>+C38+H38</f>
        <v>#REF!</v>
      </c>
      <c r="C38" s="100" t="e">
        <f>SUM(D38:F38)</f>
        <v>#REF!</v>
      </c>
      <c r="D38" s="100" t="e">
        <f>+#REF!</f>
        <v>#REF!</v>
      </c>
      <c r="E38" s="100" t="e">
        <f>+#REF!</f>
        <v>#REF!</v>
      </c>
      <c r="F38" s="100" t="e">
        <f>+#REF!</f>
        <v>#REF!</v>
      </c>
      <c r="G38" s="100"/>
      <c r="H38" s="100" t="e">
        <f>SUM(I38:N38)</f>
        <v>#REF!</v>
      </c>
      <c r="I38" s="100" t="e">
        <f>+#REF!</f>
        <v>#REF!</v>
      </c>
      <c r="J38" s="100" t="e">
        <f>+#REF!</f>
        <v>#REF!</v>
      </c>
      <c r="K38" s="26" t="e">
        <f>+#REF!</f>
        <v>#REF!</v>
      </c>
      <c r="L38" s="26" t="e">
        <f>+#REF!</f>
        <v>#REF!</v>
      </c>
      <c r="M38" s="26" t="e">
        <f>+#REF!</f>
        <v>#REF!</v>
      </c>
      <c r="N38" s="26" t="e">
        <f>+#REF!</f>
        <v>#REF!</v>
      </c>
    </row>
    <row r="39" spans="1:14">
      <c r="A39" s="29" t="s">
        <v>67</v>
      </c>
      <c r="B39" s="100" t="e">
        <f>+C39+H39</f>
        <v>#REF!</v>
      </c>
      <c r="C39" s="100" t="e">
        <f>SUM(D39:F39)</f>
        <v>#REF!</v>
      </c>
      <c r="D39" s="100" t="e">
        <f>+#REF!</f>
        <v>#REF!</v>
      </c>
      <c r="E39" s="100" t="e">
        <f>+#REF!</f>
        <v>#REF!</v>
      </c>
      <c r="F39" s="100" t="e">
        <f>+#REF!</f>
        <v>#REF!</v>
      </c>
      <c r="G39" s="100"/>
      <c r="H39" s="100" t="e">
        <f>SUM(I39:N39)</f>
        <v>#REF!</v>
      </c>
      <c r="I39" s="100" t="e">
        <f>+#REF!</f>
        <v>#REF!</v>
      </c>
      <c r="J39" s="100" t="e">
        <f>+#REF!</f>
        <v>#REF!</v>
      </c>
      <c r="K39" s="26" t="e">
        <f>+#REF!</f>
        <v>#REF!</v>
      </c>
      <c r="L39" s="26" t="e">
        <f>+#REF!</f>
        <v>#REF!</v>
      </c>
      <c r="M39" s="26" t="e">
        <f>+#REF!</f>
        <v>#REF!</v>
      </c>
      <c r="N39" s="26" t="e">
        <f>+#REF!</f>
        <v>#REF!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 t="e">
        <f>+C41+H41</f>
        <v>#REF!</v>
      </c>
      <c r="C41" s="100" t="e">
        <f>SUM(D41:F41)</f>
        <v>#REF!</v>
      </c>
      <c r="D41" s="100" t="e">
        <f>SUM(D42:D44)</f>
        <v>#REF!</v>
      </c>
      <c r="E41" s="100" t="e">
        <f>SUM(E42:E44)</f>
        <v>#REF!</v>
      </c>
      <c r="F41" s="100" t="e">
        <f>SUM(F42:F44)</f>
        <v>#REF!</v>
      </c>
      <c r="G41" s="100"/>
      <c r="H41" s="100" t="e">
        <f>SUM(I41:N41)</f>
        <v>#REF!</v>
      </c>
      <c r="I41" s="100" t="e">
        <f t="shared" ref="I41:N41" si="9">SUM(I42:I44)</f>
        <v>#REF!</v>
      </c>
      <c r="J41" s="100" t="e">
        <f t="shared" si="9"/>
        <v>#REF!</v>
      </c>
      <c r="K41" s="100" t="e">
        <f t="shared" si="9"/>
        <v>#REF!</v>
      </c>
      <c r="L41" s="100" t="e">
        <f t="shared" si="9"/>
        <v>#REF!</v>
      </c>
      <c r="M41" s="100" t="e">
        <f t="shared" si="9"/>
        <v>#REF!</v>
      </c>
      <c r="N41" s="100" t="e">
        <f t="shared" si="9"/>
        <v>#REF!</v>
      </c>
    </row>
    <row r="42" spans="1:14">
      <c r="A42" s="29" t="s">
        <v>24</v>
      </c>
      <c r="B42" s="100" t="e">
        <f>+C42+H42</f>
        <v>#REF!</v>
      </c>
      <c r="C42" s="100" t="e">
        <f>SUM(D42:F42)</f>
        <v>#REF!</v>
      </c>
      <c r="D42" s="100" t="e">
        <f>+#REF!</f>
        <v>#REF!</v>
      </c>
      <c r="E42" s="100" t="e">
        <f>+#REF!</f>
        <v>#REF!</v>
      </c>
      <c r="F42" s="100" t="e">
        <f>+#REF!</f>
        <v>#REF!</v>
      </c>
      <c r="G42" s="100"/>
      <c r="H42" s="100" t="e">
        <f>SUM(I42:N42)</f>
        <v>#REF!</v>
      </c>
      <c r="I42" s="100" t="e">
        <f>+#REF!</f>
        <v>#REF!</v>
      </c>
      <c r="J42" s="100" t="e">
        <f>+#REF!</f>
        <v>#REF!</v>
      </c>
      <c r="K42" s="26" t="e">
        <f>+#REF!</f>
        <v>#REF!</v>
      </c>
      <c r="L42" s="26" t="e">
        <f>+#REF!</f>
        <v>#REF!</v>
      </c>
      <c r="M42" s="26" t="e">
        <f>+#REF!</f>
        <v>#REF!</v>
      </c>
      <c r="N42" s="26" t="e">
        <f>+#REF!</f>
        <v>#REF!</v>
      </c>
    </row>
    <row r="43" spans="1:14">
      <c r="A43" s="29" t="s">
        <v>25</v>
      </c>
      <c r="B43" s="100" t="e">
        <f>+C43+H43</f>
        <v>#REF!</v>
      </c>
      <c r="C43" s="100" t="e">
        <f>SUM(D43:F43)</f>
        <v>#REF!</v>
      </c>
      <c r="D43" s="100" t="e">
        <f>+#REF!</f>
        <v>#REF!</v>
      </c>
      <c r="E43" s="100" t="e">
        <f>+#REF!</f>
        <v>#REF!</v>
      </c>
      <c r="F43" s="100" t="e">
        <f>+#REF!</f>
        <v>#REF!</v>
      </c>
      <c r="G43" s="100"/>
      <c r="H43" s="100" t="e">
        <f>SUM(I43:N43)</f>
        <v>#REF!</v>
      </c>
      <c r="I43" s="100" t="e">
        <f>+#REF!</f>
        <v>#REF!</v>
      </c>
      <c r="J43" s="100" t="e">
        <f>+#REF!</f>
        <v>#REF!</v>
      </c>
      <c r="K43" s="26" t="e">
        <f>+#REF!</f>
        <v>#REF!</v>
      </c>
      <c r="L43" s="26" t="e">
        <f>+#REF!</f>
        <v>#REF!</v>
      </c>
      <c r="M43" s="26" t="e">
        <f>+#REF!</f>
        <v>#REF!</v>
      </c>
      <c r="N43" s="26" t="e">
        <f>+#REF!</f>
        <v>#REF!</v>
      </c>
    </row>
    <row r="44" spans="1:14">
      <c r="A44" s="29" t="s">
        <v>67</v>
      </c>
      <c r="B44" s="100" t="e">
        <f>+C44+H44</f>
        <v>#REF!</v>
      </c>
      <c r="C44" s="100" t="e">
        <f>SUM(D44:F44)</f>
        <v>#REF!</v>
      </c>
      <c r="D44" s="100" t="e">
        <f>+#REF!</f>
        <v>#REF!</v>
      </c>
      <c r="E44" s="100" t="e">
        <f>+#REF!</f>
        <v>#REF!</v>
      </c>
      <c r="F44" s="100" t="e">
        <f>+#REF!</f>
        <v>#REF!</v>
      </c>
      <c r="G44" s="100"/>
      <c r="H44" s="100" t="e">
        <f>SUM(I44:N44)</f>
        <v>#REF!</v>
      </c>
      <c r="I44" s="100" t="e">
        <f>+#REF!</f>
        <v>#REF!</v>
      </c>
      <c r="J44" s="100" t="e">
        <f>+#REF!</f>
        <v>#REF!</v>
      </c>
      <c r="K44" s="26" t="e">
        <f>+#REF!</f>
        <v>#REF!</v>
      </c>
      <c r="L44" s="26" t="e">
        <f>+#REF!</f>
        <v>#REF!</v>
      </c>
      <c r="M44" s="26" t="e">
        <f>+#REF!</f>
        <v>#REF!</v>
      </c>
      <c r="N44" s="26" t="e">
        <f>+#REF!</f>
        <v>#REF!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 t="e">
        <f>+C47+H47</f>
        <v>#REF!</v>
      </c>
      <c r="C47" s="100" t="e">
        <f>SUM(D47:F47)</f>
        <v>#REF!</v>
      </c>
      <c r="D47" s="100" t="e">
        <f>+#REF!</f>
        <v>#REF!</v>
      </c>
      <c r="E47" s="100" t="e">
        <f>+#REF!</f>
        <v>#REF!</v>
      </c>
      <c r="F47" s="100" t="e">
        <f>+#REF!</f>
        <v>#REF!</v>
      </c>
      <c r="G47" s="100"/>
      <c r="H47" s="100" t="e">
        <f>SUM(I47:N47)</f>
        <v>#REF!</v>
      </c>
      <c r="I47" s="100" t="e">
        <f>+#REF!</f>
        <v>#REF!</v>
      </c>
      <c r="J47" s="100" t="e">
        <f>+#REF!</f>
        <v>#REF!</v>
      </c>
      <c r="K47" s="26" t="e">
        <f>+#REF!</f>
        <v>#REF!</v>
      </c>
      <c r="L47" s="26" t="e">
        <f>+#REF!</f>
        <v>#REF!</v>
      </c>
      <c r="M47" s="26" t="e">
        <f>+#REF!</f>
        <v>#REF!</v>
      </c>
      <c r="N47" s="26" t="e">
        <f>+#REF!</f>
        <v>#REF!</v>
      </c>
    </row>
    <row r="48" spans="1:14">
      <c r="A48" s="29" t="s">
        <v>74</v>
      </c>
      <c r="B48" s="100" t="e">
        <f>+C48+H48</f>
        <v>#REF!</v>
      </c>
      <c r="C48" s="100" t="e">
        <f>SUM(D48:F48)</f>
        <v>#REF!</v>
      </c>
      <c r="D48" s="100" t="e">
        <f>+#REF!</f>
        <v>#REF!</v>
      </c>
      <c r="E48" s="100" t="e">
        <f>+#REF!</f>
        <v>#REF!</v>
      </c>
      <c r="F48" s="100" t="e">
        <f>+#REF!</f>
        <v>#REF!</v>
      </c>
      <c r="G48" s="100"/>
      <c r="H48" s="100" t="e">
        <f>SUM(I48:N48)</f>
        <v>#REF!</v>
      </c>
      <c r="I48" s="100" t="e">
        <f>+#REF!</f>
        <v>#REF!</v>
      </c>
      <c r="J48" s="100" t="e">
        <f>+#REF!</f>
        <v>#REF!</v>
      </c>
      <c r="K48" s="26" t="e">
        <f>+#REF!</f>
        <v>#REF!</v>
      </c>
      <c r="L48" s="26" t="e">
        <f>+#REF!</f>
        <v>#REF!</v>
      </c>
      <c r="M48" s="26" t="e">
        <f>+#REF!</f>
        <v>#REF!</v>
      </c>
      <c r="N48" s="26" t="e">
        <f>+#REF!</f>
        <v>#REF!</v>
      </c>
    </row>
    <row r="49" spans="1:16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26"/>
      <c r="M49" s="101"/>
      <c r="N49" s="101"/>
    </row>
    <row r="50" spans="1:16">
      <c r="A50" s="30" t="s">
        <v>132</v>
      </c>
      <c r="B50" s="100" t="e">
        <f t="shared" ref="B50:B55" si="10">+C50+H50</f>
        <v>#REF!</v>
      </c>
      <c r="C50" s="100" t="e">
        <f t="shared" ref="C50:C55" si="11">SUM(D50:F50)</f>
        <v>#REF!</v>
      </c>
      <c r="D50" s="100" t="e">
        <f>SUM(D51:D52)</f>
        <v>#REF!</v>
      </c>
      <c r="E50" s="100" t="e">
        <f>SUM(E51:E52)</f>
        <v>#REF!</v>
      </c>
      <c r="F50" s="100" t="e">
        <f>SUM(F51:F52)</f>
        <v>#REF!</v>
      </c>
      <c r="G50" s="100"/>
      <c r="H50" s="100" t="e">
        <f t="shared" ref="H50:H55" si="12">SUM(I50:N50)</f>
        <v>#REF!</v>
      </c>
      <c r="I50" s="100" t="e">
        <f t="shared" ref="I50:N50" si="13">SUM(I51:I52)</f>
        <v>#REF!</v>
      </c>
      <c r="J50" s="100" t="e">
        <f t="shared" si="13"/>
        <v>#REF!</v>
      </c>
      <c r="K50" s="100" t="e">
        <f t="shared" si="13"/>
        <v>#REF!</v>
      </c>
      <c r="L50" s="26" t="e">
        <f t="shared" si="13"/>
        <v>#REF!</v>
      </c>
      <c r="M50" s="100" t="e">
        <f t="shared" si="13"/>
        <v>#REF!</v>
      </c>
      <c r="N50" s="100" t="e">
        <f t="shared" si="13"/>
        <v>#REF!</v>
      </c>
    </row>
    <row r="51" spans="1:16">
      <c r="A51" s="29" t="s">
        <v>126</v>
      </c>
      <c r="B51" s="100" t="e">
        <f t="shared" si="10"/>
        <v>#REF!</v>
      </c>
      <c r="C51" s="100" t="e">
        <f t="shared" si="11"/>
        <v>#REF!</v>
      </c>
      <c r="D51" s="100" t="e">
        <f>+#REF!</f>
        <v>#REF!</v>
      </c>
      <c r="E51" s="100" t="e">
        <f>+#REF!</f>
        <v>#REF!</v>
      </c>
      <c r="F51" s="100" t="e">
        <f>+#REF!</f>
        <v>#REF!</v>
      </c>
      <c r="G51" s="100"/>
      <c r="H51" s="100" t="e">
        <f t="shared" si="12"/>
        <v>#REF!</v>
      </c>
      <c r="I51" s="100" t="e">
        <f>+#REF!</f>
        <v>#REF!</v>
      </c>
      <c r="J51" s="100" t="e">
        <f>+#REF!</f>
        <v>#REF!</v>
      </c>
      <c r="K51" s="26" t="e">
        <f>+#REF!</f>
        <v>#REF!</v>
      </c>
      <c r="L51" s="26" t="e">
        <f>+#REF!</f>
        <v>#REF!</v>
      </c>
      <c r="M51" s="26" t="e">
        <f>+#REF!</f>
        <v>#REF!</v>
      </c>
      <c r="N51" s="26" t="e">
        <f>+#REF!</f>
        <v>#REF!</v>
      </c>
    </row>
    <row r="52" spans="1:16">
      <c r="A52" s="31" t="s">
        <v>31</v>
      </c>
      <c r="B52" s="100" t="e">
        <f t="shared" si="10"/>
        <v>#REF!</v>
      </c>
      <c r="C52" s="100" t="e">
        <f t="shared" si="11"/>
        <v>#REF!</v>
      </c>
      <c r="D52" s="100" t="e">
        <f>SUM(D53:D55)</f>
        <v>#REF!</v>
      </c>
      <c r="E52" s="100" t="e">
        <f>SUM(E53:E55)</f>
        <v>#REF!</v>
      </c>
      <c r="F52" s="100" t="e">
        <f>SUM(F53:F55)</f>
        <v>#REF!</v>
      </c>
      <c r="G52" s="100"/>
      <c r="H52" s="100" t="e">
        <f t="shared" si="12"/>
        <v>#REF!</v>
      </c>
      <c r="I52" s="100" t="e">
        <f t="shared" ref="I52:N52" si="14">SUM(I53:I55)</f>
        <v>#REF!</v>
      </c>
      <c r="J52" s="100" t="e">
        <f t="shared" si="14"/>
        <v>#REF!</v>
      </c>
      <c r="K52" s="100" t="e">
        <f t="shared" si="14"/>
        <v>#REF!</v>
      </c>
      <c r="L52" s="100" t="e">
        <f t="shared" si="14"/>
        <v>#REF!</v>
      </c>
      <c r="M52" s="100" t="e">
        <f t="shared" si="14"/>
        <v>#REF!</v>
      </c>
      <c r="N52" s="100" t="e">
        <f t="shared" si="14"/>
        <v>#REF!</v>
      </c>
    </row>
    <row r="53" spans="1:16">
      <c r="A53" s="31" t="s">
        <v>133</v>
      </c>
      <c r="B53" s="100" t="e">
        <f t="shared" si="10"/>
        <v>#REF!</v>
      </c>
      <c r="C53" s="100" t="e">
        <f t="shared" si="11"/>
        <v>#REF!</v>
      </c>
      <c r="D53" s="100" t="e">
        <f>+#REF!</f>
        <v>#REF!</v>
      </c>
      <c r="E53" s="100" t="e">
        <f>+#REF!</f>
        <v>#REF!</v>
      </c>
      <c r="F53" s="100" t="e">
        <f>+#REF!</f>
        <v>#REF!</v>
      </c>
      <c r="G53" s="100"/>
      <c r="H53" s="100" t="e">
        <f t="shared" si="12"/>
        <v>#REF!</v>
      </c>
      <c r="I53" s="100" t="e">
        <f>+#REF!</f>
        <v>#REF!</v>
      </c>
      <c r="J53" s="100" t="e">
        <f>+#REF!</f>
        <v>#REF!</v>
      </c>
      <c r="K53" s="26" t="e">
        <f>+#REF!</f>
        <v>#REF!</v>
      </c>
      <c r="L53" s="26" t="e">
        <f>+#REF!</f>
        <v>#REF!</v>
      </c>
      <c r="M53" s="26" t="e">
        <f>+#REF!</f>
        <v>#REF!</v>
      </c>
      <c r="N53" s="26" t="e">
        <f>+#REF!</f>
        <v>#REF!</v>
      </c>
    </row>
    <row r="54" spans="1:16">
      <c r="A54" s="31" t="s">
        <v>134</v>
      </c>
      <c r="B54" s="100" t="e">
        <f t="shared" si="10"/>
        <v>#REF!</v>
      </c>
      <c r="C54" s="100" t="e">
        <f t="shared" si="11"/>
        <v>#REF!</v>
      </c>
      <c r="D54" s="100" t="e">
        <f>+#REF!</f>
        <v>#REF!</v>
      </c>
      <c r="E54" s="100" t="e">
        <f>+#REF!</f>
        <v>#REF!</v>
      </c>
      <c r="F54" s="100" t="e">
        <f>+#REF!</f>
        <v>#REF!</v>
      </c>
      <c r="G54" s="100"/>
      <c r="H54" s="100" t="e">
        <f t="shared" si="12"/>
        <v>#REF!</v>
      </c>
      <c r="I54" s="100" t="e">
        <f>+#REF!</f>
        <v>#REF!</v>
      </c>
      <c r="J54" s="100" t="e">
        <f>+#REF!</f>
        <v>#REF!</v>
      </c>
      <c r="K54" s="26" t="e">
        <f>+#REF!</f>
        <v>#REF!</v>
      </c>
      <c r="L54" s="26" t="e">
        <f>+#REF!</f>
        <v>#REF!</v>
      </c>
      <c r="M54" s="26" t="e">
        <f>+#REF!</f>
        <v>#REF!</v>
      </c>
      <c r="N54" s="26" t="e">
        <f>+#REF!</f>
        <v>#REF!</v>
      </c>
    </row>
    <row r="55" spans="1:16">
      <c r="A55" s="31" t="s">
        <v>151</v>
      </c>
      <c r="B55" s="100" t="e">
        <f t="shared" si="10"/>
        <v>#REF!</v>
      </c>
      <c r="C55" s="100" t="e">
        <f t="shared" si="11"/>
        <v>#REF!</v>
      </c>
      <c r="D55" s="100" t="e">
        <f>+#REF!</f>
        <v>#REF!</v>
      </c>
      <c r="E55" s="100" t="e">
        <f>+#REF!</f>
        <v>#REF!</v>
      </c>
      <c r="F55" s="100" t="e">
        <f>+#REF!</f>
        <v>#REF!</v>
      </c>
      <c r="G55" s="100"/>
      <c r="H55" s="100" t="e">
        <f t="shared" si="12"/>
        <v>#REF!</v>
      </c>
      <c r="I55" s="100" t="e">
        <f>+#REF!</f>
        <v>#REF!</v>
      </c>
      <c r="J55" s="100" t="e">
        <f>+#REF!</f>
        <v>#REF!</v>
      </c>
      <c r="K55" s="26" t="e">
        <f>+#REF!</f>
        <v>#REF!</v>
      </c>
      <c r="L55" s="26" t="e">
        <f>+#REF!</f>
        <v>#REF!</v>
      </c>
      <c r="M55" s="26" t="e">
        <f>+#REF!</f>
        <v>#REF!</v>
      </c>
      <c r="N55" s="26" t="e">
        <f>+#REF!</f>
        <v>#REF!</v>
      </c>
    </row>
    <row r="56" spans="1:16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6">
      <c r="A57" s="28" t="s">
        <v>127</v>
      </c>
      <c r="B57" s="100" t="e">
        <f>+C57+H57</f>
        <v>#REF!</v>
      </c>
      <c r="C57" s="100" t="e">
        <f>SUM(D57:F57)</f>
        <v>#REF!</v>
      </c>
      <c r="D57" s="100" t="e">
        <f>+#REF!</f>
        <v>#REF!</v>
      </c>
      <c r="E57" s="100" t="e">
        <f>+#REF!</f>
        <v>#REF!</v>
      </c>
      <c r="F57" s="100" t="e">
        <f>+#REF!</f>
        <v>#REF!</v>
      </c>
      <c r="G57" s="100"/>
      <c r="H57" s="100" t="e">
        <f>SUM(I57:N57)</f>
        <v>#REF!</v>
      </c>
      <c r="I57" s="100" t="e">
        <f>+#REF!</f>
        <v>#REF!</v>
      </c>
      <c r="J57" s="100" t="e">
        <f>+#REF!</f>
        <v>#REF!</v>
      </c>
      <c r="K57" s="26" t="e">
        <f>+#REF!</f>
        <v>#REF!</v>
      </c>
      <c r="L57" s="26" t="e">
        <f>+#REF!</f>
        <v>#REF!</v>
      </c>
      <c r="M57" s="26" t="e">
        <f>+#REF!</f>
        <v>#REF!</v>
      </c>
      <c r="N57" s="26" t="e">
        <f>+#REF!</f>
        <v>#REF!</v>
      </c>
    </row>
    <row r="58" spans="1:16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6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9"/>
      <c r="N59" s="49"/>
    </row>
    <row r="60" spans="1:16" ht="6" customHeight="1">
      <c r="A60" s="61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4"/>
      <c r="N60" s="51"/>
      <c r="O60" s="48"/>
      <c r="P60" s="48"/>
    </row>
    <row r="61" spans="1:16">
      <c r="A61" s="11" t="s">
        <v>141</v>
      </c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1"/>
      <c r="O61" s="48"/>
      <c r="P61" s="48"/>
    </row>
    <row r="62" spans="1:16">
      <c r="A62" s="11" t="s">
        <v>128</v>
      </c>
      <c r="B62" s="50"/>
      <c r="C62" s="51"/>
      <c r="D62" s="51"/>
      <c r="E62" s="51"/>
      <c r="F62" s="51"/>
      <c r="G62" s="51"/>
      <c r="I62" s="51"/>
      <c r="J62" s="51"/>
      <c r="K62" s="51"/>
      <c r="L62" s="51"/>
      <c r="M62" s="51"/>
      <c r="N62" s="51"/>
      <c r="O62" s="48"/>
      <c r="P62" s="48"/>
    </row>
    <row r="63" spans="1:16">
      <c r="A63" s="11" t="s">
        <v>153</v>
      </c>
      <c r="B63" s="50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48"/>
      <c r="P63" s="48"/>
    </row>
    <row r="64" spans="1:16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5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5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5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5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5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1:15" s="40" customFormat="1" ht="11.25">
      <c r="A70" s="28"/>
      <c r="B70" s="103" t="e">
        <f>+B24-B30</f>
        <v>#REF!</v>
      </c>
      <c r="C70" s="103" t="e">
        <f t="shared" ref="C70:O70" si="15">+C24-C30</f>
        <v>#REF!</v>
      </c>
      <c r="D70" s="103" t="e">
        <f t="shared" si="15"/>
        <v>#REF!</v>
      </c>
      <c r="E70" s="103" t="e">
        <f t="shared" si="15"/>
        <v>#REF!</v>
      </c>
      <c r="F70" s="103" t="e">
        <f t="shared" si="15"/>
        <v>#REF!</v>
      </c>
      <c r="G70" s="103">
        <f t="shared" si="15"/>
        <v>0</v>
      </c>
      <c r="H70" s="103" t="e">
        <f t="shared" si="15"/>
        <v>#REF!</v>
      </c>
      <c r="I70" s="103" t="e">
        <f t="shared" si="15"/>
        <v>#REF!</v>
      </c>
      <c r="J70" s="103" t="e">
        <f t="shared" si="15"/>
        <v>#REF!</v>
      </c>
      <c r="K70" s="103" t="e">
        <f t="shared" si="15"/>
        <v>#REF!</v>
      </c>
      <c r="L70" s="103" t="e">
        <f t="shared" si="15"/>
        <v>#REF!</v>
      </c>
      <c r="M70" s="103" t="e">
        <f t="shared" si="15"/>
        <v>#REF!</v>
      </c>
      <c r="N70" s="103" t="e">
        <f t="shared" si="15"/>
        <v>#REF!</v>
      </c>
      <c r="O70" s="103">
        <f t="shared" si="15"/>
        <v>0</v>
      </c>
    </row>
    <row r="71" spans="1:15">
      <c r="A71" s="28"/>
      <c r="B71" s="103" t="e">
        <f>+B36-B41</f>
        <v>#REF!</v>
      </c>
      <c r="C71" s="103" t="e">
        <f t="shared" ref="C71:O71" si="16">+C36-C41</f>
        <v>#REF!</v>
      </c>
      <c r="D71" s="103" t="e">
        <f t="shared" si="16"/>
        <v>#REF!</v>
      </c>
      <c r="E71" s="103" t="e">
        <f t="shared" si="16"/>
        <v>#REF!</v>
      </c>
      <c r="F71" s="103" t="e">
        <f t="shared" si="16"/>
        <v>#REF!</v>
      </c>
      <c r="G71" s="103">
        <f t="shared" si="16"/>
        <v>0</v>
      </c>
      <c r="H71" s="103" t="e">
        <f t="shared" si="16"/>
        <v>#REF!</v>
      </c>
      <c r="I71" s="103" t="e">
        <f t="shared" si="16"/>
        <v>#REF!</v>
      </c>
      <c r="J71" s="103" t="e">
        <f t="shared" si="16"/>
        <v>#REF!</v>
      </c>
      <c r="K71" s="103" t="e">
        <f t="shared" si="16"/>
        <v>#REF!</v>
      </c>
      <c r="L71" s="103" t="e">
        <f t="shared" si="16"/>
        <v>#REF!</v>
      </c>
      <c r="M71" s="103" t="e">
        <f t="shared" si="16"/>
        <v>#REF!</v>
      </c>
      <c r="N71" s="103" t="e">
        <f t="shared" si="16"/>
        <v>#REF!</v>
      </c>
      <c r="O71" s="103">
        <f t="shared" si="16"/>
        <v>0</v>
      </c>
    </row>
    <row r="72" spans="1:15">
      <c r="A72" s="28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1:15" s="91" customFormat="1" ht="12">
      <c r="A73" s="24" t="s">
        <v>109</v>
      </c>
      <c r="B73" s="60" t="e">
        <f>SUM(B25:B28)-B24</f>
        <v>#REF!</v>
      </c>
      <c r="C73" s="60" t="e">
        <f t="shared" ref="C73:N73" si="17">SUM(C25:C28)-C24</f>
        <v>#REF!</v>
      </c>
      <c r="D73" s="60" t="e">
        <f t="shared" si="17"/>
        <v>#REF!</v>
      </c>
      <c r="E73" s="60" t="e">
        <f t="shared" si="17"/>
        <v>#REF!</v>
      </c>
      <c r="F73" s="60" t="e">
        <f t="shared" si="17"/>
        <v>#REF!</v>
      </c>
      <c r="G73" s="60"/>
      <c r="H73" s="60" t="e">
        <f t="shared" si="17"/>
        <v>#REF!</v>
      </c>
      <c r="I73" s="60" t="e">
        <f t="shared" si="17"/>
        <v>#REF!</v>
      </c>
      <c r="J73" s="60" t="e">
        <f t="shared" si="17"/>
        <v>#REF!</v>
      </c>
      <c r="K73" s="60" t="e">
        <f t="shared" si="17"/>
        <v>#REF!</v>
      </c>
      <c r="L73" s="60" t="e">
        <f t="shared" si="17"/>
        <v>#REF!</v>
      </c>
      <c r="M73" s="60" t="e">
        <f t="shared" si="17"/>
        <v>#REF!</v>
      </c>
      <c r="N73" s="60" t="e">
        <f t="shared" si="17"/>
        <v>#REF!</v>
      </c>
    </row>
    <row r="74" spans="1:15" s="95" customFormat="1" ht="12">
      <c r="A74" s="93" t="s">
        <v>113</v>
      </c>
      <c r="B74" s="94" t="e">
        <f>SUM(B31:B34)-B24</f>
        <v>#REF!</v>
      </c>
      <c r="C74" s="94" t="e">
        <f t="shared" ref="C74:N74" si="18">SUM(C31:C34)-C24</f>
        <v>#REF!</v>
      </c>
      <c r="D74" s="94" t="e">
        <f t="shared" si="18"/>
        <v>#REF!</v>
      </c>
      <c r="E74" s="94" t="e">
        <f t="shared" si="18"/>
        <v>#REF!</v>
      </c>
      <c r="F74" s="94" t="e">
        <f t="shared" si="18"/>
        <v>#REF!</v>
      </c>
      <c r="G74" s="94"/>
      <c r="H74" s="94" t="e">
        <f t="shared" si="18"/>
        <v>#REF!</v>
      </c>
      <c r="I74" s="94" t="e">
        <f t="shared" si="18"/>
        <v>#REF!</v>
      </c>
      <c r="J74" s="94" t="e">
        <f t="shared" si="18"/>
        <v>#REF!</v>
      </c>
      <c r="K74" s="94" t="e">
        <f t="shared" si="18"/>
        <v>#REF!</v>
      </c>
      <c r="L74" s="94" t="e">
        <f t="shared" si="18"/>
        <v>#REF!</v>
      </c>
      <c r="M74" s="94" t="e">
        <f t="shared" si="18"/>
        <v>#REF!</v>
      </c>
      <c r="N74" s="94" t="e">
        <f t="shared" si="18"/>
        <v>#REF!</v>
      </c>
    </row>
    <row r="75" spans="1:15" s="91" customFormat="1" ht="12">
      <c r="A75" s="24" t="s">
        <v>65</v>
      </c>
      <c r="B75" s="92" t="e">
        <f>SUM(B37:B39)-B36</f>
        <v>#REF!</v>
      </c>
      <c r="C75" s="92" t="e">
        <f t="shared" ref="C75:N75" si="19">SUM(C37:C39)-C36</f>
        <v>#REF!</v>
      </c>
      <c r="D75" s="92" t="e">
        <f t="shared" si="19"/>
        <v>#REF!</v>
      </c>
      <c r="E75" s="92" t="e">
        <f t="shared" si="19"/>
        <v>#REF!</v>
      </c>
      <c r="F75" s="92" t="e">
        <f t="shared" si="19"/>
        <v>#REF!</v>
      </c>
      <c r="G75" s="92"/>
      <c r="H75" s="92" t="e">
        <f t="shared" si="19"/>
        <v>#REF!</v>
      </c>
      <c r="I75" s="92" t="e">
        <f t="shared" si="19"/>
        <v>#REF!</v>
      </c>
      <c r="J75" s="92" t="e">
        <f t="shared" si="19"/>
        <v>#REF!</v>
      </c>
      <c r="K75" s="92" t="e">
        <f t="shared" si="19"/>
        <v>#REF!</v>
      </c>
      <c r="L75" s="92" t="e">
        <f t="shared" si="19"/>
        <v>#REF!</v>
      </c>
      <c r="M75" s="92" t="e">
        <f t="shared" si="19"/>
        <v>#REF!</v>
      </c>
      <c r="N75" s="92" t="e">
        <f t="shared" si="19"/>
        <v>#REF!</v>
      </c>
    </row>
    <row r="76" spans="1:15" s="91" customFormat="1" ht="12">
      <c r="A76" s="24" t="s">
        <v>116</v>
      </c>
      <c r="B76" s="92" t="e">
        <f>SUM(B42:B44)-B36</f>
        <v>#REF!</v>
      </c>
      <c r="C76" s="92" t="e">
        <f t="shared" ref="C76:N76" si="20">SUM(C42:C44)-C36</f>
        <v>#REF!</v>
      </c>
      <c r="D76" s="92" t="e">
        <f t="shared" si="20"/>
        <v>#REF!</v>
      </c>
      <c r="E76" s="92" t="e">
        <f t="shared" si="20"/>
        <v>#REF!</v>
      </c>
      <c r="F76" s="92" t="e">
        <f t="shared" si="20"/>
        <v>#REF!</v>
      </c>
      <c r="G76" s="92"/>
      <c r="H76" s="92" t="e">
        <f t="shared" si="20"/>
        <v>#REF!</v>
      </c>
      <c r="I76" s="92" t="e">
        <f t="shared" si="20"/>
        <v>#REF!</v>
      </c>
      <c r="J76" s="92" t="e">
        <f t="shared" si="20"/>
        <v>#REF!</v>
      </c>
      <c r="K76" s="92" t="e">
        <f t="shared" si="20"/>
        <v>#REF!</v>
      </c>
      <c r="L76" s="92" t="e">
        <f t="shared" si="20"/>
        <v>#REF!</v>
      </c>
      <c r="M76" s="92" t="e">
        <f t="shared" si="20"/>
        <v>#REF!</v>
      </c>
      <c r="N76" s="92" t="e">
        <f t="shared" si="20"/>
        <v>#REF!</v>
      </c>
    </row>
    <row r="77" spans="1:15" s="95" customFormat="1" ht="12">
      <c r="A77" s="95" t="s">
        <v>122</v>
      </c>
      <c r="B77" s="96" t="e">
        <f>-B24-B36-B52</f>
        <v>#REF!</v>
      </c>
      <c r="C77" s="96" t="e">
        <f t="shared" ref="C77:N77" si="21">-C24-C36-C52</f>
        <v>#REF!</v>
      </c>
      <c r="D77" s="96" t="e">
        <f t="shared" si="21"/>
        <v>#REF!</v>
      </c>
      <c r="E77" s="96" t="e">
        <f t="shared" si="21"/>
        <v>#REF!</v>
      </c>
      <c r="F77" s="96" t="e">
        <f t="shared" si="21"/>
        <v>#REF!</v>
      </c>
      <c r="G77" s="96"/>
      <c r="H77" s="96" t="e">
        <f t="shared" si="21"/>
        <v>#REF!</v>
      </c>
      <c r="I77" s="96" t="e">
        <f t="shared" si="21"/>
        <v>#REF!</v>
      </c>
      <c r="J77" s="96" t="e">
        <f t="shared" si="21"/>
        <v>#REF!</v>
      </c>
      <c r="K77" s="96" t="e">
        <f t="shared" si="21"/>
        <v>#REF!</v>
      </c>
      <c r="L77" s="96" t="e">
        <f t="shared" si="21"/>
        <v>#REF!</v>
      </c>
      <c r="M77" s="96" t="e">
        <f t="shared" si="21"/>
        <v>#REF!</v>
      </c>
      <c r="N77" s="96" t="e">
        <f t="shared" si="21"/>
        <v>#REF!</v>
      </c>
    </row>
    <row r="78" spans="1:15" s="40" customFormat="1" ht="11.25">
      <c r="A78" s="1"/>
      <c r="B78" s="41"/>
      <c r="C78" s="41"/>
      <c r="D78" s="41"/>
      <c r="E78" s="41"/>
      <c r="F78" s="41"/>
      <c r="G78" s="1"/>
      <c r="H78" s="41"/>
      <c r="I78" s="41"/>
      <c r="J78" s="41"/>
      <c r="K78" s="41"/>
      <c r="L78" s="41"/>
      <c r="M78" s="41"/>
      <c r="N78" s="41"/>
    </row>
    <row r="79" spans="1:15" s="40" customFormat="1">
      <c r="A79" s="1"/>
      <c r="B79" s="3"/>
      <c r="C79" s="3"/>
      <c r="D79" s="3"/>
      <c r="E79" s="3"/>
      <c r="F79" s="3"/>
      <c r="G79" s="17"/>
      <c r="H79" s="3"/>
      <c r="I79" s="3"/>
      <c r="J79" s="3"/>
      <c r="K79" s="3"/>
      <c r="L79" s="3"/>
      <c r="M79" s="3"/>
      <c r="N79" s="3"/>
    </row>
    <row r="83" spans="1:14">
      <c r="A83" s="28" t="s">
        <v>26</v>
      </c>
      <c r="B83" s="16" t="e">
        <f>+B10+B14-B9</f>
        <v>#REF!</v>
      </c>
      <c r="C83" s="16" t="e">
        <f t="shared" ref="C83:N83" si="22">+C10+C14-C9</f>
        <v>#REF!</v>
      </c>
      <c r="D83" s="16" t="e">
        <f t="shared" si="22"/>
        <v>#REF!</v>
      </c>
      <c r="E83" s="16" t="e">
        <f t="shared" si="22"/>
        <v>#REF!</v>
      </c>
      <c r="F83" s="16" t="e">
        <f t="shared" si="22"/>
        <v>#REF!</v>
      </c>
      <c r="G83" s="16"/>
      <c r="H83" s="16" t="e">
        <f t="shared" si="22"/>
        <v>#REF!</v>
      </c>
      <c r="I83" s="16" t="e">
        <f t="shared" si="22"/>
        <v>#REF!</v>
      </c>
      <c r="J83" s="16" t="e">
        <f t="shared" si="22"/>
        <v>#REF!</v>
      </c>
      <c r="K83" s="16" t="e">
        <f t="shared" si="22"/>
        <v>#REF!</v>
      </c>
      <c r="L83" s="16" t="e">
        <f t="shared" si="22"/>
        <v>#REF!</v>
      </c>
      <c r="M83" s="16" t="e">
        <f t="shared" si="22"/>
        <v>#REF!</v>
      </c>
      <c r="N83" s="16" t="e">
        <f t="shared" si="22"/>
        <v>#REF!</v>
      </c>
    </row>
    <row r="84" spans="1:14">
      <c r="A84" s="29" t="s">
        <v>23</v>
      </c>
      <c r="B84" s="16" t="e">
        <f>SUM(B11:B13)-B10</f>
        <v>#REF!</v>
      </c>
      <c r="C84" s="16" t="e">
        <f t="shared" ref="C84:N84" si="23">SUM(C11:C13)-C10</f>
        <v>#REF!</v>
      </c>
      <c r="D84" s="16" t="e">
        <f t="shared" si="23"/>
        <v>#REF!</v>
      </c>
      <c r="E84" s="16" t="e">
        <f t="shared" si="23"/>
        <v>#REF!</v>
      </c>
      <c r="F84" s="16" t="e">
        <f t="shared" si="23"/>
        <v>#REF!</v>
      </c>
      <c r="G84" s="16"/>
      <c r="H84" s="16" t="e">
        <f t="shared" si="23"/>
        <v>#REF!</v>
      </c>
      <c r="I84" s="16" t="e">
        <f t="shared" si="23"/>
        <v>#REF!</v>
      </c>
      <c r="J84" s="16" t="e">
        <f t="shared" si="23"/>
        <v>#REF!</v>
      </c>
      <c r="K84" s="16" t="e">
        <f t="shared" si="23"/>
        <v>#REF!</v>
      </c>
      <c r="L84" s="16" t="e">
        <f t="shared" si="23"/>
        <v>#REF!</v>
      </c>
      <c r="M84" s="16" t="e">
        <f t="shared" si="23"/>
        <v>#REF!</v>
      </c>
      <c r="N84" s="16" t="e">
        <f t="shared" si="23"/>
        <v>#REF!</v>
      </c>
    </row>
    <row r="85" spans="1:14">
      <c r="A85" s="28" t="s">
        <v>30</v>
      </c>
      <c r="B85" s="16" t="e">
        <f>SUM(B20:B22)-B19</f>
        <v>#REF!</v>
      </c>
      <c r="C85" s="16" t="e">
        <f t="shared" ref="C85:N85" si="24">SUM(C20:C22)-C19</f>
        <v>#REF!</v>
      </c>
      <c r="D85" s="16" t="e">
        <f t="shared" si="24"/>
        <v>#REF!</v>
      </c>
      <c r="E85" s="16" t="e">
        <f t="shared" si="24"/>
        <v>#REF!</v>
      </c>
      <c r="F85" s="16" t="e">
        <f t="shared" si="24"/>
        <v>#REF!</v>
      </c>
      <c r="G85" s="16"/>
      <c r="H85" s="16" t="e">
        <f t="shared" si="24"/>
        <v>#REF!</v>
      </c>
      <c r="I85" s="16" t="e">
        <f t="shared" si="24"/>
        <v>#REF!</v>
      </c>
      <c r="J85" s="16" t="e">
        <f t="shared" si="24"/>
        <v>#REF!</v>
      </c>
      <c r="K85" s="16" t="e">
        <f t="shared" si="24"/>
        <v>#REF!</v>
      </c>
      <c r="L85" s="16" t="e">
        <f t="shared" si="24"/>
        <v>#REF!</v>
      </c>
      <c r="M85" s="16" t="e">
        <f t="shared" si="24"/>
        <v>#REF!</v>
      </c>
      <c r="N85" s="16" t="e">
        <f t="shared" si="24"/>
        <v>#REF!</v>
      </c>
    </row>
    <row r="86" spans="1:14">
      <c r="A86" s="28" t="s">
        <v>109</v>
      </c>
      <c r="B86" s="16" t="e">
        <f>SUM(B25:B28)-B24</f>
        <v>#REF!</v>
      </c>
      <c r="C86" s="16" t="e">
        <f t="shared" ref="C86:N86" si="25">SUM(C25:C28)-C24</f>
        <v>#REF!</v>
      </c>
      <c r="D86" s="16" t="e">
        <f t="shared" si="25"/>
        <v>#REF!</v>
      </c>
      <c r="E86" s="16" t="e">
        <f t="shared" si="25"/>
        <v>#REF!</v>
      </c>
      <c r="F86" s="16" t="e">
        <f t="shared" si="25"/>
        <v>#REF!</v>
      </c>
      <c r="G86" s="16"/>
      <c r="H86" s="16" t="e">
        <f t="shared" si="25"/>
        <v>#REF!</v>
      </c>
      <c r="I86" s="16" t="e">
        <f t="shared" si="25"/>
        <v>#REF!</v>
      </c>
      <c r="J86" s="16" t="e">
        <f t="shared" si="25"/>
        <v>#REF!</v>
      </c>
      <c r="K86" s="16" t="e">
        <f t="shared" si="25"/>
        <v>#REF!</v>
      </c>
      <c r="L86" s="16" t="e">
        <f t="shared" si="25"/>
        <v>#REF!</v>
      </c>
      <c r="M86" s="16" t="e">
        <f t="shared" si="25"/>
        <v>#REF!</v>
      </c>
      <c r="N86" s="16" t="e">
        <f t="shared" si="25"/>
        <v>#REF!</v>
      </c>
    </row>
    <row r="87" spans="1:14">
      <c r="A87" s="28" t="s">
        <v>113</v>
      </c>
      <c r="B87" s="16" t="e">
        <f>SUM(B31:B34)-B24</f>
        <v>#REF!</v>
      </c>
      <c r="C87" s="16" t="e">
        <f t="shared" ref="C87:N87" si="26">SUM(C31:C34)-C24</f>
        <v>#REF!</v>
      </c>
      <c r="D87" s="16" t="e">
        <f t="shared" si="26"/>
        <v>#REF!</v>
      </c>
      <c r="E87" s="16" t="e">
        <f t="shared" si="26"/>
        <v>#REF!</v>
      </c>
      <c r="F87" s="16" t="e">
        <f t="shared" si="26"/>
        <v>#REF!</v>
      </c>
      <c r="G87" s="16"/>
      <c r="H87" s="16" t="e">
        <f t="shared" si="26"/>
        <v>#REF!</v>
      </c>
      <c r="I87" s="16" t="e">
        <f t="shared" si="26"/>
        <v>#REF!</v>
      </c>
      <c r="J87" s="16" t="e">
        <f t="shared" si="26"/>
        <v>#REF!</v>
      </c>
      <c r="K87" s="16" t="e">
        <f t="shared" si="26"/>
        <v>#REF!</v>
      </c>
      <c r="L87" s="16" t="e">
        <f t="shared" si="26"/>
        <v>#REF!</v>
      </c>
      <c r="M87" s="16" t="e">
        <f t="shared" si="26"/>
        <v>#REF!</v>
      </c>
      <c r="N87" s="16" t="e">
        <f t="shared" si="26"/>
        <v>#REF!</v>
      </c>
    </row>
    <row r="88" spans="1:14">
      <c r="A88" s="28" t="s">
        <v>65</v>
      </c>
      <c r="B88" s="16" t="e">
        <f>SUM(B37:B39)-B36</f>
        <v>#REF!</v>
      </c>
      <c r="C88" s="16" t="e">
        <f t="shared" ref="C88:N88" si="27">SUM(C37:C39)-C36</f>
        <v>#REF!</v>
      </c>
      <c r="D88" s="16" t="e">
        <f t="shared" si="27"/>
        <v>#REF!</v>
      </c>
      <c r="E88" s="16" t="e">
        <f t="shared" si="27"/>
        <v>#REF!</v>
      </c>
      <c r="F88" s="16" t="e">
        <f t="shared" si="27"/>
        <v>#REF!</v>
      </c>
      <c r="G88" s="16"/>
      <c r="H88" s="16" t="e">
        <f t="shared" si="27"/>
        <v>#REF!</v>
      </c>
      <c r="I88" s="16" t="e">
        <f t="shared" si="27"/>
        <v>#REF!</v>
      </c>
      <c r="J88" s="16" t="e">
        <f t="shared" si="27"/>
        <v>#REF!</v>
      </c>
      <c r="K88" s="16" t="e">
        <f t="shared" si="27"/>
        <v>#REF!</v>
      </c>
      <c r="L88" s="16" t="e">
        <f t="shared" si="27"/>
        <v>#REF!</v>
      </c>
      <c r="M88" s="16" t="e">
        <f t="shared" si="27"/>
        <v>#REF!</v>
      </c>
      <c r="N88" s="16" t="e">
        <f t="shared" si="27"/>
        <v>#REF!</v>
      </c>
    </row>
    <row r="89" spans="1:14" s="97" customFormat="1">
      <c r="A89" s="98" t="s">
        <v>116</v>
      </c>
      <c r="B89" s="99" t="e">
        <f>SUM(B42:B44)-B36</f>
        <v>#REF!</v>
      </c>
      <c r="C89" s="99" t="e">
        <f t="shared" ref="C89:N89" si="28">SUM(C42:C44)-C36</f>
        <v>#REF!</v>
      </c>
      <c r="D89" s="99" t="e">
        <f t="shared" si="28"/>
        <v>#REF!</v>
      </c>
      <c r="E89" s="99" t="e">
        <f t="shared" si="28"/>
        <v>#REF!</v>
      </c>
      <c r="F89" s="99" t="e">
        <f t="shared" si="28"/>
        <v>#REF!</v>
      </c>
      <c r="G89" s="99"/>
      <c r="H89" s="99" t="e">
        <f t="shared" si="28"/>
        <v>#REF!</v>
      </c>
      <c r="I89" s="99" t="e">
        <f t="shared" si="28"/>
        <v>#REF!</v>
      </c>
      <c r="J89" s="99" t="e">
        <f t="shared" si="28"/>
        <v>#REF!</v>
      </c>
      <c r="K89" s="99" t="e">
        <f t="shared" si="28"/>
        <v>#REF!</v>
      </c>
      <c r="L89" s="99" t="e">
        <f t="shared" si="28"/>
        <v>#REF!</v>
      </c>
      <c r="M89" s="99" t="e">
        <f t="shared" si="28"/>
        <v>#REF!</v>
      </c>
      <c r="N89" s="99" t="e">
        <f t="shared" si="28"/>
        <v>#REF!</v>
      </c>
    </row>
    <row r="90" spans="1:14">
      <c r="A90" s="30" t="s">
        <v>110</v>
      </c>
      <c r="B90" s="16" t="e">
        <f>SUM(B51:B52)-B50</f>
        <v>#REF!</v>
      </c>
      <c r="C90" s="16" t="e">
        <f t="shared" ref="C90:N90" si="29">SUM(C51:C52)-C50</f>
        <v>#REF!</v>
      </c>
      <c r="D90" s="16" t="e">
        <f t="shared" si="29"/>
        <v>#REF!</v>
      </c>
      <c r="E90" s="16" t="e">
        <f t="shared" si="29"/>
        <v>#REF!</v>
      </c>
      <c r="F90" s="16" t="e">
        <f t="shared" si="29"/>
        <v>#REF!</v>
      </c>
      <c r="G90" s="16"/>
      <c r="H90" s="16" t="e">
        <f t="shared" si="29"/>
        <v>#REF!</v>
      </c>
      <c r="I90" s="16" t="e">
        <f t="shared" si="29"/>
        <v>#REF!</v>
      </c>
      <c r="J90" s="16" t="e">
        <f t="shared" si="29"/>
        <v>#REF!</v>
      </c>
      <c r="K90" s="16" t="e">
        <f t="shared" si="29"/>
        <v>#REF!</v>
      </c>
      <c r="L90" s="16" t="e">
        <f t="shared" si="29"/>
        <v>#REF!</v>
      </c>
      <c r="M90" s="16" t="e">
        <f t="shared" si="29"/>
        <v>#REF!</v>
      </c>
      <c r="N90" s="16" t="e">
        <f t="shared" si="29"/>
        <v>#REF!</v>
      </c>
    </row>
  </sheetData>
  <mergeCells count="16">
    <mergeCell ref="H4:N4"/>
    <mergeCell ref="M5:M6"/>
    <mergeCell ref="N5:N6"/>
    <mergeCell ref="H5:H6"/>
    <mergeCell ref="I5:I6"/>
    <mergeCell ref="J5:J6"/>
    <mergeCell ref="K5:K6"/>
    <mergeCell ref="L5:L6"/>
    <mergeCell ref="A4:A6"/>
    <mergeCell ref="B4:B6"/>
    <mergeCell ref="C4:F4"/>
    <mergeCell ref="G4:G6"/>
    <mergeCell ref="E5:E6"/>
    <mergeCell ref="F5:F6"/>
    <mergeCell ref="C5:C6"/>
    <mergeCell ref="D5:D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277"/>
  <dimension ref="A1:O69"/>
  <sheetViews>
    <sheetView zoomScale="85" zoomScaleNormal="85" zoomScaleSheetLayoutView="90" workbookViewId="0"/>
  </sheetViews>
  <sheetFormatPr baseColWidth="10" defaultRowHeight="12.75"/>
  <cols>
    <col min="1" max="1" width="28.42578125" style="17" customWidth="1"/>
    <col min="2" max="2" width="7.140625" style="3" customWidth="1"/>
    <col min="3" max="3" width="8.28515625" style="3" customWidth="1"/>
    <col min="4" max="4" width="10" style="3" customWidth="1"/>
    <col min="5" max="5" width="9" style="3" customWidth="1"/>
    <col min="6" max="6" width="8.85546875" style="3" customWidth="1"/>
    <col min="7" max="7" width="0.42578125" style="17" customWidth="1"/>
    <col min="8" max="8" width="7.5703125" style="3" customWidth="1"/>
    <col min="9" max="9" width="6.42578125" style="3" customWidth="1"/>
    <col min="10" max="10" width="7.28515625" style="3" customWidth="1"/>
    <col min="11" max="11" width="6.7109375" style="3" customWidth="1"/>
    <col min="12" max="12" width="7.7109375" style="3" customWidth="1"/>
    <col min="13" max="13" width="7.7109375" style="3" hidden="1" customWidth="1"/>
    <col min="14" max="14" width="7.7109375" style="3" customWidth="1"/>
    <col min="15" max="15" width="7.7109375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/>
      <c r="N1" s="31" t="s">
        <v>158</v>
      </c>
      <c r="O1" s="31"/>
    </row>
    <row r="2" spans="1:15" s="21" customFormat="1" ht="15.95" customHeight="1">
      <c r="A2" s="22" t="s">
        <v>52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35" t="s">
        <v>123</v>
      </c>
      <c r="F5" s="120" t="s">
        <v>21</v>
      </c>
      <c r="G5" s="125"/>
      <c r="H5" s="135" t="s">
        <v>66</v>
      </c>
      <c r="I5" s="135" t="s">
        <v>2</v>
      </c>
      <c r="J5" s="135" t="s">
        <v>0</v>
      </c>
      <c r="K5" s="135" t="s">
        <v>3</v>
      </c>
      <c r="L5" s="135" t="s">
        <v>4</v>
      </c>
      <c r="M5" s="135" t="s">
        <v>10</v>
      </c>
      <c r="N5" s="135" t="s">
        <v>70</v>
      </c>
    </row>
    <row r="6" spans="1:15">
      <c r="A6" s="115"/>
      <c r="B6" s="118"/>
      <c r="C6" s="122"/>
      <c r="D6" s="122"/>
      <c r="E6" s="136"/>
      <c r="F6" s="121"/>
      <c r="G6" s="126"/>
      <c r="H6" s="136"/>
      <c r="I6" s="136"/>
      <c r="J6" s="136"/>
      <c r="K6" s="136"/>
      <c r="L6" s="136"/>
      <c r="M6" s="136"/>
      <c r="N6" s="136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690461</v>
      </c>
      <c r="C9" s="100">
        <v>542633</v>
      </c>
      <c r="D9" s="100">
        <v>384924</v>
      </c>
      <c r="E9" s="100">
        <v>155836</v>
      </c>
      <c r="F9" s="100">
        <v>1873</v>
      </c>
      <c r="G9" s="100"/>
      <c r="H9" s="100">
        <v>147828</v>
      </c>
      <c r="I9" s="100">
        <v>122042</v>
      </c>
      <c r="J9" s="100">
        <v>14749</v>
      </c>
      <c r="K9" s="100">
        <v>64</v>
      </c>
      <c r="L9" s="100">
        <v>268</v>
      </c>
      <c r="M9" s="100">
        <v>0</v>
      </c>
      <c r="N9" s="100">
        <v>10705</v>
      </c>
    </row>
    <row r="10" spans="1:15">
      <c r="A10" s="29" t="s">
        <v>23</v>
      </c>
      <c r="B10" s="100">
        <v>127184</v>
      </c>
      <c r="C10" s="100">
        <v>104095</v>
      </c>
      <c r="D10" s="100">
        <v>82872</v>
      </c>
      <c r="E10" s="100">
        <v>20436</v>
      </c>
      <c r="F10" s="100">
        <v>787</v>
      </c>
      <c r="G10" s="100"/>
      <c r="H10" s="100">
        <v>23089</v>
      </c>
      <c r="I10" s="100">
        <v>16934</v>
      </c>
      <c r="J10" s="100">
        <v>4098</v>
      </c>
      <c r="K10" s="100">
        <v>10</v>
      </c>
      <c r="L10" s="100">
        <v>61</v>
      </c>
      <c r="M10" s="100">
        <v>0</v>
      </c>
      <c r="N10" s="100">
        <v>1986</v>
      </c>
    </row>
    <row r="11" spans="1:15">
      <c r="A11" s="29" t="s">
        <v>27</v>
      </c>
      <c r="B11" s="100">
        <v>50236</v>
      </c>
      <c r="C11" s="100">
        <v>39048</v>
      </c>
      <c r="D11" s="100">
        <v>26981</v>
      </c>
      <c r="E11" s="100">
        <v>11951</v>
      </c>
      <c r="F11" s="100">
        <v>116</v>
      </c>
      <c r="G11" s="100"/>
      <c r="H11" s="100">
        <v>11188</v>
      </c>
      <c r="I11" s="100">
        <v>8474</v>
      </c>
      <c r="J11" s="100">
        <v>1500</v>
      </c>
      <c r="K11" s="26">
        <v>2</v>
      </c>
      <c r="L11" s="26">
        <v>6</v>
      </c>
      <c r="M11" s="26">
        <v>0</v>
      </c>
      <c r="N11" s="26">
        <v>1206</v>
      </c>
    </row>
    <row r="12" spans="1:15">
      <c r="A12" s="29" t="s">
        <v>108</v>
      </c>
      <c r="B12" s="100">
        <v>45310</v>
      </c>
      <c r="C12" s="100">
        <v>38158</v>
      </c>
      <c r="D12" s="100">
        <v>32352</v>
      </c>
      <c r="E12" s="100">
        <v>5649</v>
      </c>
      <c r="F12" s="100">
        <v>157</v>
      </c>
      <c r="G12" s="100"/>
      <c r="H12" s="100">
        <v>7152</v>
      </c>
      <c r="I12" s="100">
        <v>5630</v>
      </c>
      <c r="J12" s="100">
        <v>1010</v>
      </c>
      <c r="K12" s="26">
        <v>5</v>
      </c>
      <c r="L12" s="26">
        <v>22</v>
      </c>
      <c r="M12" s="26">
        <v>0</v>
      </c>
      <c r="N12" s="26">
        <v>485</v>
      </c>
    </row>
    <row r="13" spans="1:15">
      <c r="A13" s="29" t="s">
        <v>28</v>
      </c>
      <c r="B13" s="100">
        <v>31638</v>
      </c>
      <c r="C13" s="100">
        <v>26889</v>
      </c>
      <c r="D13" s="100">
        <v>23539</v>
      </c>
      <c r="E13" s="100">
        <v>2836</v>
      </c>
      <c r="F13" s="100">
        <v>514</v>
      </c>
      <c r="G13" s="100"/>
      <c r="H13" s="100">
        <v>4749</v>
      </c>
      <c r="I13" s="100">
        <v>2830</v>
      </c>
      <c r="J13" s="100">
        <v>1588</v>
      </c>
      <c r="K13" s="26">
        <v>3</v>
      </c>
      <c r="L13" s="26">
        <v>33</v>
      </c>
      <c r="M13" s="26">
        <v>0</v>
      </c>
      <c r="N13" s="26">
        <v>295</v>
      </c>
    </row>
    <row r="14" spans="1:15">
      <c r="A14" s="29" t="s">
        <v>6</v>
      </c>
      <c r="B14" s="100">
        <v>563277</v>
      </c>
      <c r="C14" s="100">
        <v>438538</v>
      </c>
      <c r="D14" s="100">
        <v>302052</v>
      </c>
      <c r="E14" s="100">
        <v>135400</v>
      </c>
      <c r="F14" s="100">
        <v>1086</v>
      </c>
      <c r="G14" s="100"/>
      <c r="H14" s="100">
        <v>124739</v>
      </c>
      <c r="I14" s="100">
        <v>105108</v>
      </c>
      <c r="J14" s="100">
        <v>10651</v>
      </c>
      <c r="K14" s="26">
        <v>54</v>
      </c>
      <c r="L14" s="26">
        <v>207</v>
      </c>
      <c r="M14" s="26">
        <v>0</v>
      </c>
      <c r="N14" s="26">
        <v>8719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51372</v>
      </c>
      <c r="C17" s="100">
        <v>49622</v>
      </c>
      <c r="D17" s="100">
        <v>9125</v>
      </c>
      <c r="E17" s="100">
        <v>40489</v>
      </c>
      <c r="F17" s="100">
        <v>8</v>
      </c>
      <c r="G17" s="100"/>
      <c r="H17" s="100">
        <v>1750</v>
      </c>
      <c r="I17" s="105" t="s">
        <v>163</v>
      </c>
      <c r="J17" s="100">
        <v>544</v>
      </c>
      <c r="K17" s="106" t="s">
        <v>161</v>
      </c>
      <c r="L17" s="26">
        <v>2</v>
      </c>
      <c r="M17" s="26">
        <v>0</v>
      </c>
      <c r="N17" s="26">
        <v>1204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139579</v>
      </c>
      <c r="C19" s="100">
        <v>123825</v>
      </c>
      <c r="D19" s="100">
        <v>90834</v>
      </c>
      <c r="E19" s="100">
        <v>32624</v>
      </c>
      <c r="F19" s="100">
        <v>367</v>
      </c>
      <c r="G19" s="100"/>
      <c r="H19" s="100">
        <v>15754</v>
      </c>
      <c r="I19" s="100">
        <v>10962</v>
      </c>
      <c r="J19" s="100">
        <v>1703</v>
      </c>
      <c r="K19" s="100">
        <v>0</v>
      </c>
      <c r="L19" s="100">
        <v>98</v>
      </c>
      <c r="M19" s="100">
        <v>0</v>
      </c>
      <c r="N19" s="100">
        <v>2991</v>
      </c>
    </row>
    <row r="20" spans="1:14">
      <c r="A20" s="29" t="s">
        <v>22</v>
      </c>
      <c r="B20" s="100">
        <v>66786</v>
      </c>
      <c r="C20" s="100">
        <v>60180</v>
      </c>
      <c r="D20" s="100">
        <v>48741</v>
      </c>
      <c r="E20" s="100">
        <v>11408</v>
      </c>
      <c r="F20" s="100">
        <v>31</v>
      </c>
      <c r="G20" s="100"/>
      <c r="H20" s="100">
        <v>6606</v>
      </c>
      <c r="I20" s="100">
        <v>5480</v>
      </c>
      <c r="J20" s="100">
        <v>448</v>
      </c>
      <c r="K20" s="106" t="s">
        <v>161</v>
      </c>
      <c r="L20" s="26">
        <v>23</v>
      </c>
      <c r="M20" s="26">
        <v>0</v>
      </c>
      <c r="N20" s="26">
        <v>655</v>
      </c>
    </row>
    <row r="21" spans="1:14" ht="12" customHeight="1">
      <c r="A21" s="29" t="s">
        <v>6</v>
      </c>
      <c r="B21" s="100">
        <v>72793</v>
      </c>
      <c r="C21" s="100">
        <v>63645</v>
      </c>
      <c r="D21" s="100">
        <v>42093</v>
      </c>
      <c r="E21" s="100">
        <v>21216</v>
      </c>
      <c r="F21" s="100">
        <v>336</v>
      </c>
      <c r="G21" s="100"/>
      <c r="H21" s="100">
        <v>9148</v>
      </c>
      <c r="I21" s="100">
        <v>5482</v>
      </c>
      <c r="J21" s="100">
        <v>1255</v>
      </c>
      <c r="K21" s="106" t="s">
        <v>161</v>
      </c>
      <c r="L21" s="26">
        <v>75</v>
      </c>
      <c r="M21" s="26">
        <v>0</v>
      </c>
      <c r="N21" s="26">
        <v>2336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78460</v>
      </c>
      <c r="C24" s="100">
        <v>62580</v>
      </c>
      <c r="D24" s="100">
        <v>50618</v>
      </c>
      <c r="E24" s="100">
        <v>11452</v>
      </c>
      <c r="F24" s="100">
        <v>510</v>
      </c>
      <c r="G24" s="100"/>
      <c r="H24" s="100">
        <v>15880</v>
      </c>
      <c r="I24" s="100">
        <v>13199</v>
      </c>
      <c r="J24" s="100">
        <v>1215</v>
      </c>
      <c r="K24" s="100">
        <v>21</v>
      </c>
      <c r="L24" s="100">
        <v>148</v>
      </c>
      <c r="M24" s="100">
        <v>0</v>
      </c>
      <c r="N24" s="100">
        <v>1297</v>
      </c>
    </row>
    <row r="25" spans="1:14">
      <c r="A25" s="29" t="s">
        <v>7</v>
      </c>
      <c r="B25" s="100">
        <v>49899</v>
      </c>
      <c r="C25" s="100">
        <v>41486</v>
      </c>
      <c r="D25" s="100">
        <v>33338</v>
      </c>
      <c r="E25" s="100">
        <v>7905</v>
      </c>
      <c r="F25" s="100">
        <v>243</v>
      </c>
      <c r="G25" s="100"/>
      <c r="H25" s="100">
        <v>8413</v>
      </c>
      <c r="I25" s="100">
        <v>7583</v>
      </c>
      <c r="J25" s="100">
        <v>389</v>
      </c>
      <c r="K25" s="26">
        <v>6</v>
      </c>
      <c r="L25" s="26">
        <v>80</v>
      </c>
      <c r="M25" s="26">
        <v>0</v>
      </c>
      <c r="N25" s="26">
        <v>355</v>
      </c>
    </row>
    <row r="26" spans="1:14">
      <c r="A26" s="29" t="s">
        <v>8</v>
      </c>
      <c r="B26" s="100">
        <v>182</v>
      </c>
      <c r="C26" s="100">
        <v>164</v>
      </c>
      <c r="D26" s="100">
        <v>163</v>
      </c>
      <c r="E26" s="105">
        <v>0</v>
      </c>
      <c r="F26" s="100">
        <v>1</v>
      </c>
      <c r="G26" s="100"/>
      <c r="H26" s="100">
        <v>18</v>
      </c>
      <c r="I26" s="100">
        <v>16</v>
      </c>
      <c r="J26" s="100">
        <v>0</v>
      </c>
      <c r="K26" s="26">
        <v>0</v>
      </c>
      <c r="L26" s="26">
        <v>1</v>
      </c>
      <c r="M26" s="26">
        <v>0</v>
      </c>
      <c r="N26" s="26">
        <v>1</v>
      </c>
    </row>
    <row r="27" spans="1:14">
      <c r="A27" s="29" t="s">
        <v>9</v>
      </c>
      <c r="B27" s="100">
        <v>28378</v>
      </c>
      <c r="C27" s="100">
        <v>20930</v>
      </c>
      <c r="D27" s="100">
        <v>17117</v>
      </c>
      <c r="E27" s="100">
        <v>3547</v>
      </c>
      <c r="F27" s="100">
        <v>266</v>
      </c>
      <c r="G27" s="100"/>
      <c r="H27" s="100">
        <v>7448</v>
      </c>
      <c r="I27" s="100">
        <v>5600</v>
      </c>
      <c r="J27" s="100">
        <v>826</v>
      </c>
      <c r="K27" s="26">
        <v>14</v>
      </c>
      <c r="L27" s="26">
        <v>67</v>
      </c>
      <c r="M27" s="26">
        <v>0</v>
      </c>
      <c r="N27" s="26">
        <v>941</v>
      </c>
    </row>
    <row r="28" spans="1:14">
      <c r="A28" s="29" t="s">
        <v>67</v>
      </c>
      <c r="B28" s="100">
        <v>1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1</v>
      </c>
      <c r="I28" s="100">
        <v>0</v>
      </c>
      <c r="J28" s="100">
        <v>0</v>
      </c>
      <c r="K28" s="26">
        <v>1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77369</v>
      </c>
      <c r="C30" s="100">
        <v>61489</v>
      </c>
      <c r="D30" s="100">
        <v>49527</v>
      </c>
      <c r="E30" s="100">
        <v>11452</v>
      </c>
      <c r="F30" s="100">
        <v>510</v>
      </c>
      <c r="G30" s="100"/>
      <c r="H30" s="100">
        <v>15880</v>
      </c>
      <c r="I30" s="100">
        <v>13199</v>
      </c>
      <c r="J30" s="100">
        <v>1215</v>
      </c>
      <c r="K30" s="100">
        <v>21</v>
      </c>
      <c r="L30" s="100">
        <v>148</v>
      </c>
      <c r="M30" s="100">
        <v>0</v>
      </c>
      <c r="N30" s="100">
        <v>1297</v>
      </c>
    </row>
    <row r="31" spans="1:14">
      <c r="A31" s="29" t="s">
        <v>124</v>
      </c>
      <c r="B31" s="100">
        <v>1321</v>
      </c>
      <c r="C31" s="100">
        <v>1253</v>
      </c>
      <c r="D31" s="100">
        <v>809</v>
      </c>
      <c r="E31" s="100">
        <v>444</v>
      </c>
      <c r="F31" s="100">
        <v>0</v>
      </c>
      <c r="G31" s="100"/>
      <c r="H31" s="100">
        <v>68</v>
      </c>
      <c r="I31" s="100">
        <v>23</v>
      </c>
      <c r="J31" s="100">
        <v>45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66676</v>
      </c>
      <c r="C32" s="100">
        <v>52828</v>
      </c>
      <c r="D32" s="100">
        <v>41310</v>
      </c>
      <c r="E32" s="100">
        <v>11008</v>
      </c>
      <c r="F32" s="100">
        <v>510</v>
      </c>
      <c r="G32" s="100"/>
      <c r="H32" s="100">
        <v>13848</v>
      </c>
      <c r="I32" s="100">
        <v>13176</v>
      </c>
      <c r="J32" s="100">
        <v>384</v>
      </c>
      <c r="K32" s="26">
        <v>21</v>
      </c>
      <c r="L32" s="26" t="s">
        <v>161</v>
      </c>
      <c r="M32" s="26">
        <v>0</v>
      </c>
      <c r="N32" s="26">
        <v>267</v>
      </c>
    </row>
    <row r="33" spans="1:14">
      <c r="A33" s="29" t="s">
        <v>14</v>
      </c>
      <c r="B33" s="100">
        <v>9224</v>
      </c>
      <c r="C33" s="100">
        <v>7408</v>
      </c>
      <c r="D33" s="100">
        <v>7408</v>
      </c>
      <c r="E33" s="105">
        <v>0</v>
      </c>
      <c r="F33" s="100">
        <v>0</v>
      </c>
      <c r="G33" s="100"/>
      <c r="H33" s="100">
        <v>1816</v>
      </c>
      <c r="I33" s="100">
        <v>0</v>
      </c>
      <c r="J33" s="100">
        <v>786</v>
      </c>
      <c r="K33" s="26">
        <v>0</v>
      </c>
      <c r="L33" s="26" t="s">
        <v>161</v>
      </c>
      <c r="M33" s="26">
        <v>0</v>
      </c>
      <c r="N33" s="26">
        <v>1030</v>
      </c>
    </row>
    <row r="34" spans="1:14">
      <c r="A34" s="29" t="s">
        <v>67</v>
      </c>
      <c r="B34" s="100">
        <v>148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148</v>
      </c>
      <c r="I34" s="100">
        <v>0</v>
      </c>
      <c r="J34" s="100">
        <v>0</v>
      </c>
      <c r="K34" s="26">
        <v>0</v>
      </c>
      <c r="L34" s="26">
        <v>148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77245</v>
      </c>
      <c r="C36" s="100">
        <v>61327</v>
      </c>
      <c r="D36" s="100">
        <v>49300</v>
      </c>
      <c r="E36" s="100">
        <v>11517</v>
      </c>
      <c r="F36" s="100">
        <v>510</v>
      </c>
      <c r="G36" s="100"/>
      <c r="H36" s="100">
        <v>15918</v>
      </c>
      <c r="I36" s="100">
        <v>13238</v>
      </c>
      <c r="J36" s="100">
        <v>1210</v>
      </c>
      <c r="K36" s="100">
        <v>21</v>
      </c>
      <c r="L36" s="100">
        <v>149</v>
      </c>
      <c r="M36" s="100">
        <v>0</v>
      </c>
      <c r="N36" s="100">
        <v>1300</v>
      </c>
    </row>
    <row r="37" spans="1:14">
      <c r="A37" s="29" t="s">
        <v>15</v>
      </c>
      <c r="B37" s="100">
        <v>7121</v>
      </c>
      <c r="C37" s="100">
        <v>5872</v>
      </c>
      <c r="D37" s="100">
        <v>5163</v>
      </c>
      <c r="E37" s="100">
        <v>629</v>
      </c>
      <c r="F37" s="100">
        <v>80</v>
      </c>
      <c r="G37" s="100"/>
      <c r="H37" s="100">
        <v>1249</v>
      </c>
      <c r="I37" s="100">
        <v>977</v>
      </c>
      <c r="J37" s="100">
        <v>133</v>
      </c>
      <c r="K37" s="26">
        <v>2</v>
      </c>
      <c r="L37" s="26">
        <v>12</v>
      </c>
      <c r="M37" s="26">
        <v>0</v>
      </c>
      <c r="N37" s="26">
        <v>125</v>
      </c>
    </row>
    <row r="38" spans="1:14">
      <c r="A38" s="29" t="s">
        <v>16</v>
      </c>
      <c r="B38" s="100">
        <v>70040</v>
      </c>
      <c r="C38" s="100">
        <v>55371</v>
      </c>
      <c r="D38" s="100">
        <v>44137</v>
      </c>
      <c r="E38" s="100">
        <v>10888</v>
      </c>
      <c r="F38" s="100">
        <v>346</v>
      </c>
      <c r="G38" s="100"/>
      <c r="H38" s="100">
        <v>14669</v>
      </c>
      <c r="I38" s="100">
        <v>12261</v>
      </c>
      <c r="J38" s="100">
        <v>1077</v>
      </c>
      <c r="K38" s="26">
        <v>19</v>
      </c>
      <c r="L38" s="26">
        <v>137</v>
      </c>
      <c r="M38" s="26">
        <v>0</v>
      </c>
      <c r="N38" s="26">
        <v>1175</v>
      </c>
    </row>
    <row r="39" spans="1:14">
      <c r="A39" s="29" t="s">
        <v>67</v>
      </c>
      <c r="B39" s="100">
        <v>84</v>
      </c>
      <c r="C39" s="100">
        <v>84</v>
      </c>
      <c r="D39" s="100">
        <v>0</v>
      </c>
      <c r="E39" s="100">
        <v>0</v>
      </c>
      <c r="F39" s="100">
        <v>84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77245</v>
      </c>
      <c r="C41" s="100">
        <v>61327</v>
      </c>
      <c r="D41" s="100">
        <v>49300</v>
      </c>
      <c r="E41" s="100">
        <v>11517</v>
      </c>
      <c r="F41" s="100">
        <v>510</v>
      </c>
      <c r="G41" s="100"/>
      <c r="H41" s="100">
        <v>15918</v>
      </c>
      <c r="I41" s="100">
        <v>13238</v>
      </c>
      <c r="J41" s="100">
        <v>1210</v>
      </c>
      <c r="K41" s="100">
        <v>21</v>
      </c>
      <c r="L41" s="100">
        <v>149</v>
      </c>
      <c r="M41" s="100">
        <v>0</v>
      </c>
      <c r="N41" s="100">
        <v>1300</v>
      </c>
    </row>
    <row r="42" spans="1:14">
      <c r="A42" s="29" t="s">
        <v>24</v>
      </c>
      <c r="B42" s="100">
        <v>4693</v>
      </c>
      <c r="C42" s="100">
        <v>3821</v>
      </c>
      <c r="D42" s="100">
        <v>3419</v>
      </c>
      <c r="E42" s="100">
        <v>329</v>
      </c>
      <c r="F42" s="100">
        <v>73</v>
      </c>
      <c r="G42" s="100"/>
      <c r="H42" s="100">
        <v>872</v>
      </c>
      <c r="I42" s="100">
        <v>721</v>
      </c>
      <c r="J42" s="100">
        <v>74</v>
      </c>
      <c r="K42" s="26" t="s">
        <v>161</v>
      </c>
      <c r="L42" s="26">
        <v>9</v>
      </c>
      <c r="M42" s="26">
        <v>0</v>
      </c>
      <c r="N42" s="26">
        <v>68</v>
      </c>
    </row>
    <row r="43" spans="1:14">
      <c r="A43" s="29" t="s">
        <v>25</v>
      </c>
      <c r="B43" s="100">
        <v>72519</v>
      </c>
      <c r="C43" s="100">
        <v>57494</v>
      </c>
      <c r="D43" s="100">
        <v>45869</v>
      </c>
      <c r="E43" s="100">
        <v>11188</v>
      </c>
      <c r="F43" s="100">
        <v>437</v>
      </c>
      <c r="G43" s="100"/>
      <c r="H43" s="100">
        <v>15025</v>
      </c>
      <c r="I43" s="100">
        <v>12517</v>
      </c>
      <c r="J43" s="100">
        <v>1136</v>
      </c>
      <c r="K43" s="26" t="s">
        <v>161</v>
      </c>
      <c r="L43" s="26">
        <v>140</v>
      </c>
      <c r="M43" s="26">
        <v>0</v>
      </c>
      <c r="N43" s="26">
        <v>1232</v>
      </c>
    </row>
    <row r="44" spans="1:14">
      <c r="A44" s="29" t="s">
        <v>67</v>
      </c>
      <c r="B44" s="100">
        <v>33</v>
      </c>
      <c r="C44" s="100">
        <v>12</v>
      </c>
      <c r="D44" s="100">
        <v>12</v>
      </c>
      <c r="E44" s="100">
        <v>0</v>
      </c>
      <c r="F44" s="100">
        <v>0</v>
      </c>
      <c r="G44" s="100"/>
      <c r="H44" s="100">
        <v>21</v>
      </c>
      <c r="I44" s="100">
        <v>0</v>
      </c>
      <c r="J44" s="100">
        <v>0</v>
      </c>
      <c r="K44" s="26">
        <v>21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91268</v>
      </c>
      <c r="C47" s="100">
        <v>21509</v>
      </c>
      <c r="D47" s="100">
        <v>0</v>
      </c>
      <c r="E47" s="100">
        <v>20999</v>
      </c>
      <c r="F47" s="100">
        <v>510</v>
      </c>
      <c r="G47" s="100"/>
      <c r="H47" s="100">
        <v>69759</v>
      </c>
      <c r="I47" s="100">
        <v>66190</v>
      </c>
      <c r="J47" s="100">
        <v>2400</v>
      </c>
      <c r="K47" s="26">
        <v>76</v>
      </c>
      <c r="L47" s="26">
        <v>110</v>
      </c>
      <c r="M47" s="26">
        <v>0</v>
      </c>
      <c r="N47" s="26">
        <v>983</v>
      </c>
    </row>
    <row r="48" spans="1:14">
      <c r="A48" s="29" t="s">
        <v>74</v>
      </c>
      <c r="B48" s="100">
        <v>83266</v>
      </c>
      <c r="C48" s="100">
        <v>67815</v>
      </c>
      <c r="D48" s="100">
        <v>67305</v>
      </c>
      <c r="E48" s="100">
        <v>0</v>
      </c>
      <c r="F48" s="100">
        <v>510</v>
      </c>
      <c r="G48" s="100"/>
      <c r="H48" s="100">
        <v>15451</v>
      </c>
      <c r="I48" s="100">
        <v>13238</v>
      </c>
      <c r="J48" s="100">
        <v>1022</v>
      </c>
      <c r="K48" s="26">
        <v>98</v>
      </c>
      <c r="L48" s="26">
        <v>110</v>
      </c>
      <c r="M48" s="26">
        <v>0</v>
      </c>
      <c r="N48" s="26">
        <v>983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26"/>
      <c r="M49" s="101"/>
      <c r="N49" s="101"/>
    </row>
    <row r="50" spans="1:14">
      <c r="A50" s="30" t="s">
        <v>132</v>
      </c>
      <c r="B50" s="100">
        <v>9800</v>
      </c>
      <c r="C50" s="100">
        <v>7143</v>
      </c>
      <c r="D50" s="100">
        <v>6187</v>
      </c>
      <c r="E50" s="100">
        <v>846</v>
      </c>
      <c r="F50" s="100">
        <v>110</v>
      </c>
      <c r="G50" s="100"/>
      <c r="H50" s="100">
        <v>2657</v>
      </c>
      <c r="I50" s="100">
        <v>2087</v>
      </c>
      <c r="J50" s="100">
        <v>293</v>
      </c>
      <c r="K50" s="100">
        <v>6</v>
      </c>
      <c r="L50" s="26">
        <v>3</v>
      </c>
      <c r="M50" s="100">
        <v>0</v>
      </c>
      <c r="N50" s="100">
        <v>268</v>
      </c>
    </row>
    <row r="51" spans="1:14">
      <c r="A51" s="29" t="s">
        <v>126</v>
      </c>
      <c r="B51" s="100">
        <v>8865</v>
      </c>
      <c r="C51" s="100">
        <v>6433</v>
      </c>
      <c r="D51" s="100">
        <v>5538</v>
      </c>
      <c r="E51" s="100">
        <v>791</v>
      </c>
      <c r="F51" s="100">
        <v>104</v>
      </c>
      <c r="G51" s="100"/>
      <c r="H51" s="100">
        <v>2432</v>
      </c>
      <c r="I51" s="100">
        <v>1890</v>
      </c>
      <c r="J51" s="100">
        <v>279</v>
      </c>
      <c r="K51" s="26">
        <v>6</v>
      </c>
      <c r="L51" s="26">
        <v>3</v>
      </c>
      <c r="M51" s="26">
        <v>0</v>
      </c>
      <c r="N51" s="26">
        <v>254</v>
      </c>
    </row>
    <row r="52" spans="1:14">
      <c r="A52" s="31" t="s">
        <v>31</v>
      </c>
      <c r="B52" s="100">
        <v>935</v>
      </c>
      <c r="C52" s="100">
        <v>710</v>
      </c>
      <c r="D52" s="100">
        <v>649</v>
      </c>
      <c r="E52" s="100">
        <v>55</v>
      </c>
      <c r="F52" s="100">
        <v>6</v>
      </c>
      <c r="G52" s="100"/>
      <c r="H52" s="100">
        <v>225</v>
      </c>
      <c r="I52" s="100">
        <v>197</v>
      </c>
      <c r="J52" s="100">
        <v>14</v>
      </c>
      <c r="K52" s="100">
        <v>0</v>
      </c>
      <c r="L52" s="100">
        <v>0</v>
      </c>
      <c r="M52" s="100">
        <v>0</v>
      </c>
      <c r="N52" s="100">
        <v>14</v>
      </c>
    </row>
    <row r="53" spans="1:14">
      <c r="A53" s="31" t="s">
        <v>133</v>
      </c>
      <c r="B53" s="100">
        <v>377</v>
      </c>
      <c r="C53" s="100">
        <v>213</v>
      </c>
      <c r="D53" s="100">
        <v>202</v>
      </c>
      <c r="E53" s="100">
        <v>9</v>
      </c>
      <c r="F53" s="100">
        <v>2</v>
      </c>
      <c r="G53" s="100"/>
      <c r="H53" s="100">
        <v>164</v>
      </c>
      <c r="I53" s="100">
        <v>149</v>
      </c>
      <c r="J53" s="100">
        <v>7</v>
      </c>
      <c r="K53" s="26">
        <v>0</v>
      </c>
      <c r="L53" s="26" t="s">
        <v>161</v>
      </c>
      <c r="M53" s="26">
        <v>0</v>
      </c>
      <c r="N53" s="26">
        <v>8</v>
      </c>
    </row>
    <row r="54" spans="1:14">
      <c r="A54" s="31" t="s">
        <v>134</v>
      </c>
      <c r="B54" s="100">
        <v>556</v>
      </c>
      <c r="C54" s="100">
        <v>495</v>
      </c>
      <c r="D54" s="100">
        <v>445</v>
      </c>
      <c r="E54" s="100">
        <v>46</v>
      </c>
      <c r="F54" s="100">
        <v>4</v>
      </c>
      <c r="G54" s="100"/>
      <c r="H54" s="100">
        <v>61</v>
      </c>
      <c r="I54" s="100">
        <v>48</v>
      </c>
      <c r="J54" s="100">
        <v>7</v>
      </c>
      <c r="K54" s="26">
        <v>0</v>
      </c>
      <c r="L54" s="26" t="s">
        <v>161</v>
      </c>
      <c r="M54" s="26">
        <v>0</v>
      </c>
      <c r="N54" s="26">
        <v>6</v>
      </c>
    </row>
    <row r="55" spans="1:14">
      <c r="A55" s="31" t="s">
        <v>151</v>
      </c>
      <c r="B55" s="100">
        <v>2</v>
      </c>
      <c r="C55" s="100">
        <v>2</v>
      </c>
      <c r="D55" s="100">
        <v>2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26"/>
      <c r="M56" s="101"/>
      <c r="N56" s="101"/>
    </row>
    <row r="57" spans="1:14">
      <c r="A57" s="28" t="s">
        <v>127</v>
      </c>
      <c r="B57" s="100">
        <v>994</v>
      </c>
      <c r="C57" s="100">
        <v>850</v>
      </c>
      <c r="D57" s="100">
        <v>840</v>
      </c>
      <c r="E57" s="100">
        <v>0</v>
      </c>
      <c r="F57" s="100">
        <v>10</v>
      </c>
      <c r="G57" s="100"/>
      <c r="H57" s="100">
        <v>144</v>
      </c>
      <c r="I57" s="100">
        <v>129</v>
      </c>
      <c r="J57" s="100">
        <v>15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66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34"/>
      <c r="N59" s="43"/>
    </row>
    <row r="60" spans="1:14" ht="5.0999999999999996" customHeight="1"/>
    <row r="61" spans="1:14">
      <c r="A61" s="11" t="s">
        <v>141</v>
      </c>
      <c r="B61" s="71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3"/>
      <c r="N61" s="72"/>
    </row>
    <row r="62" spans="1:14" ht="12.75" customHeight="1">
      <c r="A62" s="11" t="s">
        <v>128</v>
      </c>
      <c r="B62" s="46"/>
      <c r="C62" s="47"/>
      <c r="D62" s="47"/>
      <c r="E62" s="47"/>
      <c r="F62" s="47"/>
      <c r="G62" s="45"/>
      <c r="H62" s="47"/>
      <c r="I62" s="47"/>
      <c r="J62" s="47"/>
      <c r="K62" s="47"/>
      <c r="L62" s="47"/>
      <c r="M62" s="47"/>
      <c r="N62" s="47"/>
    </row>
    <row r="63" spans="1:14">
      <c r="A63" s="11" t="s">
        <v>153</v>
      </c>
      <c r="B63" s="46"/>
      <c r="C63" s="47"/>
      <c r="D63" s="47"/>
      <c r="E63" s="47"/>
      <c r="F63" s="47"/>
      <c r="G63" s="45"/>
      <c r="I63" s="47"/>
      <c r="J63" s="47"/>
      <c r="K63" s="47"/>
      <c r="L63" s="47"/>
      <c r="M63" s="47"/>
      <c r="N63" s="47"/>
    </row>
    <row r="64" spans="1:14">
      <c r="A64" s="11" t="s">
        <v>115</v>
      </c>
      <c r="B64" s="14"/>
      <c r="C64" s="15"/>
      <c r="D64" s="15"/>
      <c r="E64" s="15"/>
      <c r="F64" s="15"/>
      <c r="G64" s="11"/>
      <c r="H64" s="15"/>
      <c r="I64" s="60"/>
      <c r="J64" s="15"/>
      <c r="K64" s="15"/>
      <c r="L64" s="15"/>
      <c r="M64" s="15"/>
      <c r="N64" s="15"/>
    </row>
    <row r="65" spans="1:14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D5:D6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278"/>
  <dimension ref="A1:N69"/>
  <sheetViews>
    <sheetView zoomScale="85" zoomScaleNormal="85" zoomScaleSheetLayoutView="90" workbookViewId="0"/>
  </sheetViews>
  <sheetFormatPr baseColWidth="10" defaultRowHeight="12.75"/>
  <cols>
    <col min="1" max="1" width="28.7109375" customWidth="1"/>
    <col min="2" max="2" width="7.5703125" customWidth="1"/>
    <col min="3" max="3" width="9" customWidth="1"/>
    <col min="5" max="5" width="9" customWidth="1"/>
    <col min="6" max="6" width="11.42578125" hidden="1" customWidth="1"/>
    <col min="7" max="7" width="0.42578125" customWidth="1"/>
    <col min="8" max="8" width="8.28515625" customWidth="1"/>
    <col min="9" max="9" width="7.140625" customWidth="1"/>
    <col min="10" max="10" width="7.85546875" customWidth="1"/>
    <col min="11" max="11" width="11.42578125" hidden="1" customWidth="1"/>
    <col min="12" max="12" width="8.85546875" hidden="1" customWidth="1"/>
    <col min="13" max="14" width="11.42578125" hidden="1" customWidth="1"/>
  </cols>
  <sheetData>
    <row r="1" spans="1:14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31" t="s">
        <v>68</v>
      </c>
      <c r="J1" s="31" t="s">
        <v>96</v>
      </c>
      <c r="K1" s="31"/>
      <c r="M1" s="31"/>
      <c r="N1" s="31"/>
    </row>
    <row r="2" spans="1:14" s="21" customFormat="1" ht="15.95" customHeight="1">
      <c r="A2" s="22" t="s">
        <v>53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4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4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4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4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4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4">
      <c r="A9" s="28" t="s">
        <v>26</v>
      </c>
      <c r="B9" s="100">
        <v>279118</v>
      </c>
      <c r="C9" s="100">
        <v>174146</v>
      </c>
      <c r="D9" s="100">
        <v>173773</v>
      </c>
      <c r="E9" s="100">
        <v>373</v>
      </c>
      <c r="F9" s="100">
        <v>0</v>
      </c>
      <c r="G9" s="100"/>
      <c r="H9" s="100">
        <v>104972</v>
      </c>
      <c r="I9" s="100">
        <v>99551</v>
      </c>
      <c r="J9" s="100">
        <v>5421</v>
      </c>
      <c r="K9" s="100">
        <v>0</v>
      </c>
      <c r="L9" s="100">
        <v>0</v>
      </c>
      <c r="M9" s="100">
        <v>0</v>
      </c>
      <c r="N9" s="100">
        <v>0</v>
      </c>
    </row>
    <row r="10" spans="1:14">
      <c r="A10" s="29" t="s">
        <v>23</v>
      </c>
      <c r="B10" s="100">
        <v>53614</v>
      </c>
      <c r="C10" s="100">
        <v>37011</v>
      </c>
      <c r="D10" s="100">
        <v>36958</v>
      </c>
      <c r="E10" s="100">
        <v>53</v>
      </c>
      <c r="F10" s="100">
        <v>0</v>
      </c>
      <c r="G10" s="100"/>
      <c r="H10" s="100">
        <v>16603</v>
      </c>
      <c r="I10" s="100">
        <v>14524</v>
      </c>
      <c r="J10" s="100">
        <v>2079</v>
      </c>
      <c r="K10" s="100">
        <v>0</v>
      </c>
      <c r="L10" s="100">
        <v>0</v>
      </c>
      <c r="M10" s="100">
        <v>0</v>
      </c>
      <c r="N10" s="100">
        <v>0</v>
      </c>
    </row>
    <row r="11" spans="1:14">
      <c r="A11" s="29" t="s">
        <v>27</v>
      </c>
      <c r="B11" s="100">
        <v>21251</v>
      </c>
      <c r="C11" s="100">
        <v>12674</v>
      </c>
      <c r="D11" s="100">
        <v>12650</v>
      </c>
      <c r="E11" s="100">
        <v>24</v>
      </c>
      <c r="F11" s="100">
        <v>0</v>
      </c>
      <c r="G11" s="100"/>
      <c r="H11" s="100">
        <v>8577</v>
      </c>
      <c r="I11" s="100">
        <v>8034</v>
      </c>
      <c r="J11" s="100">
        <v>543</v>
      </c>
      <c r="K11" s="26">
        <v>0</v>
      </c>
      <c r="L11" s="26">
        <v>0</v>
      </c>
      <c r="M11" s="26">
        <v>0</v>
      </c>
      <c r="N11" s="26">
        <v>0</v>
      </c>
    </row>
    <row r="12" spans="1:14">
      <c r="A12" s="29" t="s">
        <v>108</v>
      </c>
      <c r="B12" s="100">
        <v>18576</v>
      </c>
      <c r="C12" s="100">
        <v>12992</v>
      </c>
      <c r="D12" s="100">
        <v>12963</v>
      </c>
      <c r="E12" s="100">
        <v>29</v>
      </c>
      <c r="F12" s="100">
        <v>0</v>
      </c>
      <c r="G12" s="100"/>
      <c r="H12" s="100">
        <v>5584</v>
      </c>
      <c r="I12" s="100">
        <v>5087</v>
      </c>
      <c r="J12" s="100">
        <v>497</v>
      </c>
      <c r="K12" s="26">
        <v>0</v>
      </c>
      <c r="L12" s="26">
        <v>0</v>
      </c>
      <c r="M12" s="26">
        <v>0</v>
      </c>
      <c r="N12" s="26">
        <v>0</v>
      </c>
    </row>
    <row r="13" spans="1:14">
      <c r="A13" s="29" t="s">
        <v>28</v>
      </c>
      <c r="B13" s="100">
        <v>13787</v>
      </c>
      <c r="C13" s="100">
        <v>11345</v>
      </c>
      <c r="D13" s="100">
        <v>11345</v>
      </c>
      <c r="E13" s="100">
        <v>0</v>
      </c>
      <c r="F13" s="100">
        <v>0</v>
      </c>
      <c r="G13" s="100"/>
      <c r="H13" s="100">
        <v>2442</v>
      </c>
      <c r="I13" s="100">
        <v>1403</v>
      </c>
      <c r="J13" s="100">
        <v>1039</v>
      </c>
      <c r="K13" s="26">
        <v>0</v>
      </c>
      <c r="L13" s="26">
        <v>0</v>
      </c>
      <c r="M13" s="26">
        <v>0</v>
      </c>
      <c r="N13" s="26">
        <v>0</v>
      </c>
    </row>
    <row r="14" spans="1:14">
      <c r="A14" s="29" t="s">
        <v>6</v>
      </c>
      <c r="B14" s="100">
        <v>225504</v>
      </c>
      <c r="C14" s="100">
        <v>137135</v>
      </c>
      <c r="D14" s="100">
        <v>136815</v>
      </c>
      <c r="E14" s="100">
        <v>320</v>
      </c>
      <c r="F14" s="100">
        <v>0</v>
      </c>
      <c r="G14" s="100"/>
      <c r="H14" s="100">
        <v>88369</v>
      </c>
      <c r="I14" s="100">
        <v>85027</v>
      </c>
      <c r="J14" s="100">
        <v>3342</v>
      </c>
      <c r="K14" s="26">
        <v>0</v>
      </c>
      <c r="L14" s="26">
        <v>0</v>
      </c>
      <c r="M14" s="26">
        <v>0</v>
      </c>
      <c r="N14" s="26">
        <v>0</v>
      </c>
    </row>
    <row r="15" spans="1:14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4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14643</v>
      </c>
      <c r="C17" s="100">
        <v>14349</v>
      </c>
      <c r="D17" s="100">
        <v>14314</v>
      </c>
      <c r="E17" s="100">
        <v>35</v>
      </c>
      <c r="F17" s="100">
        <v>0</v>
      </c>
      <c r="G17" s="100"/>
      <c r="H17" s="100">
        <v>294</v>
      </c>
      <c r="I17" s="105" t="s">
        <v>163</v>
      </c>
      <c r="J17" s="100">
        <v>294</v>
      </c>
      <c r="K17" s="106" t="s">
        <v>161</v>
      </c>
      <c r="L17" s="26">
        <v>0</v>
      </c>
      <c r="M17" s="26">
        <v>0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31603</v>
      </c>
      <c r="C19" s="100">
        <v>23689</v>
      </c>
      <c r="D19" s="100">
        <v>23440</v>
      </c>
      <c r="E19" s="100">
        <v>249</v>
      </c>
      <c r="F19" s="100">
        <v>0</v>
      </c>
      <c r="G19" s="100"/>
      <c r="H19" s="100">
        <v>7914</v>
      </c>
      <c r="I19" s="100">
        <v>7783</v>
      </c>
      <c r="J19" s="100">
        <v>131</v>
      </c>
      <c r="K19" s="100">
        <v>0</v>
      </c>
      <c r="L19" s="100">
        <v>0</v>
      </c>
      <c r="M19" s="100">
        <v>0</v>
      </c>
      <c r="N19" s="100">
        <v>0</v>
      </c>
    </row>
    <row r="20" spans="1:14">
      <c r="A20" s="29" t="s">
        <v>22</v>
      </c>
      <c r="B20" s="100">
        <v>17366</v>
      </c>
      <c r="C20" s="100">
        <v>12204</v>
      </c>
      <c r="D20" s="100">
        <v>12151</v>
      </c>
      <c r="E20" s="100">
        <v>53</v>
      </c>
      <c r="F20" s="100">
        <v>0</v>
      </c>
      <c r="G20" s="100"/>
      <c r="H20" s="100">
        <v>5162</v>
      </c>
      <c r="I20" s="100">
        <v>5117</v>
      </c>
      <c r="J20" s="100">
        <v>45</v>
      </c>
      <c r="K20" s="106" t="s">
        <v>161</v>
      </c>
      <c r="L20" s="26">
        <v>0</v>
      </c>
      <c r="M20" s="26">
        <v>0</v>
      </c>
      <c r="N20" s="26">
        <v>0</v>
      </c>
    </row>
    <row r="21" spans="1:14" ht="12" customHeight="1">
      <c r="A21" s="29" t="s">
        <v>6</v>
      </c>
      <c r="B21" s="100">
        <v>14237</v>
      </c>
      <c r="C21" s="100">
        <v>11485</v>
      </c>
      <c r="D21" s="100">
        <v>11289</v>
      </c>
      <c r="E21" s="100">
        <v>196</v>
      </c>
      <c r="F21" s="100">
        <v>0</v>
      </c>
      <c r="G21" s="100"/>
      <c r="H21" s="100">
        <v>2752</v>
      </c>
      <c r="I21" s="100">
        <v>2666</v>
      </c>
      <c r="J21" s="100">
        <v>86</v>
      </c>
      <c r="K21" s="106" t="s">
        <v>161</v>
      </c>
      <c r="L21" s="26">
        <v>0</v>
      </c>
      <c r="M21" s="26">
        <v>0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33105</v>
      </c>
      <c r="C24" s="100">
        <v>21710</v>
      </c>
      <c r="D24" s="100">
        <v>21710</v>
      </c>
      <c r="E24" s="100">
        <v>0</v>
      </c>
      <c r="F24" s="100">
        <v>0</v>
      </c>
      <c r="G24" s="100"/>
      <c r="H24" s="100">
        <v>11395</v>
      </c>
      <c r="I24" s="100">
        <v>10886</v>
      </c>
      <c r="J24" s="100">
        <v>509</v>
      </c>
      <c r="K24" s="100">
        <v>0</v>
      </c>
      <c r="L24" s="100">
        <v>0</v>
      </c>
      <c r="M24" s="100">
        <v>0</v>
      </c>
      <c r="N24" s="100">
        <v>0</v>
      </c>
    </row>
    <row r="25" spans="1:14">
      <c r="A25" s="29" t="s">
        <v>7</v>
      </c>
      <c r="B25" s="100">
        <v>19683</v>
      </c>
      <c r="C25" s="100">
        <v>13907</v>
      </c>
      <c r="D25" s="100">
        <v>13907</v>
      </c>
      <c r="E25" s="100">
        <v>0</v>
      </c>
      <c r="F25" s="100">
        <v>0</v>
      </c>
      <c r="G25" s="100"/>
      <c r="H25" s="100">
        <v>5776</v>
      </c>
      <c r="I25" s="100">
        <v>5641</v>
      </c>
      <c r="J25" s="100">
        <v>135</v>
      </c>
      <c r="K25" s="26">
        <v>0</v>
      </c>
      <c r="L25" s="26">
        <v>0</v>
      </c>
      <c r="M25" s="26">
        <v>0</v>
      </c>
      <c r="N25" s="26">
        <v>0</v>
      </c>
    </row>
    <row r="26" spans="1:14">
      <c r="A26" s="29" t="s">
        <v>8</v>
      </c>
      <c r="B26" s="100">
        <v>191</v>
      </c>
      <c r="C26" s="100">
        <v>54</v>
      </c>
      <c r="D26" s="100">
        <v>54</v>
      </c>
      <c r="E26" s="105">
        <v>0</v>
      </c>
      <c r="F26" s="100">
        <v>0</v>
      </c>
      <c r="G26" s="100"/>
      <c r="H26" s="100">
        <v>137</v>
      </c>
      <c r="I26" s="100">
        <v>134</v>
      </c>
      <c r="J26" s="100">
        <v>3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100">
        <v>13231</v>
      </c>
      <c r="C27" s="100">
        <v>7749</v>
      </c>
      <c r="D27" s="100">
        <v>7749</v>
      </c>
      <c r="E27" s="100">
        <v>0</v>
      </c>
      <c r="F27" s="100">
        <v>0</v>
      </c>
      <c r="G27" s="100"/>
      <c r="H27" s="100">
        <v>5482</v>
      </c>
      <c r="I27" s="100">
        <v>5111</v>
      </c>
      <c r="J27" s="100">
        <v>371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33102</v>
      </c>
      <c r="C30" s="100">
        <v>21707</v>
      </c>
      <c r="D30" s="100">
        <v>21707</v>
      </c>
      <c r="E30" s="100">
        <v>0</v>
      </c>
      <c r="F30" s="100">
        <v>0</v>
      </c>
      <c r="G30" s="100"/>
      <c r="H30" s="100">
        <v>11395</v>
      </c>
      <c r="I30" s="100">
        <v>10886</v>
      </c>
      <c r="J30" s="100">
        <v>509</v>
      </c>
      <c r="K30" s="100">
        <v>0</v>
      </c>
      <c r="L30" s="100">
        <v>0</v>
      </c>
      <c r="M30" s="100">
        <v>0</v>
      </c>
      <c r="N30" s="100">
        <v>0</v>
      </c>
    </row>
    <row r="31" spans="1:14">
      <c r="A31" s="29" t="s">
        <v>124</v>
      </c>
      <c r="B31" s="100">
        <v>230</v>
      </c>
      <c r="C31" s="100">
        <v>230</v>
      </c>
      <c r="D31" s="100">
        <v>230</v>
      </c>
      <c r="E31" s="100">
        <v>0</v>
      </c>
      <c r="F31" s="100">
        <v>0</v>
      </c>
      <c r="G31" s="100"/>
      <c r="H31" s="100">
        <v>0</v>
      </c>
      <c r="I31" s="100">
        <v>0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20628</v>
      </c>
      <c r="C32" s="100">
        <v>9233</v>
      </c>
      <c r="D32" s="100">
        <v>9233</v>
      </c>
      <c r="E32" s="100">
        <v>0</v>
      </c>
      <c r="F32" s="100">
        <v>0</v>
      </c>
      <c r="G32" s="100"/>
      <c r="H32" s="100">
        <v>11395</v>
      </c>
      <c r="I32" s="100">
        <v>10886</v>
      </c>
      <c r="J32" s="100">
        <v>509</v>
      </c>
      <c r="K32" s="26">
        <v>0</v>
      </c>
      <c r="L32" s="26" t="s">
        <v>161</v>
      </c>
      <c r="M32" s="26">
        <v>0</v>
      </c>
      <c r="N32" s="26">
        <v>0</v>
      </c>
    </row>
    <row r="33" spans="1:14">
      <c r="A33" s="29" t="s">
        <v>14</v>
      </c>
      <c r="B33" s="100">
        <v>12244</v>
      </c>
      <c r="C33" s="100">
        <v>12244</v>
      </c>
      <c r="D33" s="100">
        <v>12244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0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0</v>
      </c>
      <c r="I34" s="100">
        <v>0</v>
      </c>
      <c r="J34" s="100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33074</v>
      </c>
      <c r="C36" s="100">
        <v>21674</v>
      </c>
      <c r="D36" s="100">
        <v>21674</v>
      </c>
      <c r="E36" s="100">
        <v>0</v>
      </c>
      <c r="F36" s="100">
        <v>0</v>
      </c>
      <c r="G36" s="100"/>
      <c r="H36" s="100">
        <v>11400</v>
      </c>
      <c r="I36" s="100">
        <v>10888</v>
      </c>
      <c r="J36" s="100">
        <v>512</v>
      </c>
      <c r="K36" s="100">
        <v>0</v>
      </c>
      <c r="L36" s="100">
        <v>0</v>
      </c>
      <c r="M36" s="100">
        <v>0</v>
      </c>
      <c r="N36" s="100">
        <v>0</v>
      </c>
    </row>
    <row r="37" spans="1:14">
      <c r="A37" s="29" t="s">
        <v>15</v>
      </c>
      <c r="B37" s="100">
        <v>2695</v>
      </c>
      <c r="C37" s="100">
        <v>2125</v>
      </c>
      <c r="D37" s="100">
        <v>2125</v>
      </c>
      <c r="E37" s="100">
        <v>0</v>
      </c>
      <c r="F37" s="100">
        <v>0</v>
      </c>
      <c r="G37" s="100"/>
      <c r="H37" s="100">
        <v>570</v>
      </c>
      <c r="I37" s="100">
        <v>514</v>
      </c>
      <c r="J37" s="100">
        <v>56</v>
      </c>
      <c r="K37" s="26">
        <v>0</v>
      </c>
      <c r="L37" s="26">
        <v>0</v>
      </c>
      <c r="M37" s="26">
        <v>0</v>
      </c>
      <c r="N37" s="26">
        <v>0</v>
      </c>
    </row>
    <row r="38" spans="1:14">
      <c r="A38" s="29" t="s">
        <v>16</v>
      </c>
      <c r="B38" s="100">
        <v>30352</v>
      </c>
      <c r="C38" s="100">
        <v>19522</v>
      </c>
      <c r="D38" s="100">
        <v>19522</v>
      </c>
      <c r="E38" s="100">
        <v>0</v>
      </c>
      <c r="F38" s="100">
        <v>0</v>
      </c>
      <c r="G38" s="100"/>
      <c r="H38" s="100">
        <v>10830</v>
      </c>
      <c r="I38" s="100">
        <v>10374</v>
      </c>
      <c r="J38" s="100">
        <v>456</v>
      </c>
      <c r="K38" s="26">
        <v>0</v>
      </c>
      <c r="L38" s="26">
        <v>0</v>
      </c>
      <c r="M38" s="26">
        <v>0</v>
      </c>
      <c r="N38" s="26">
        <v>0</v>
      </c>
    </row>
    <row r="39" spans="1:14">
      <c r="A39" s="29" t="s">
        <v>67</v>
      </c>
      <c r="B39" s="100">
        <v>27</v>
      </c>
      <c r="C39" s="100">
        <v>27</v>
      </c>
      <c r="D39" s="100">
        <v>27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33074</v>
      </c>
      <c r="C41" s="100">
        <v>21674</v>
      </c>
      <c r="D41" s="100">
        <v>21674</v>
      </c>
      <c r="E41" s="100">
        <v>0</v>
      </c>
      <c r="F41" s="100">
        <v>0</v>
      </c>
      <c r="G41" s="100"/>
      <c r="H41" s="100">
        <v>11400</v>
      </c>
      <c r="I41" s="100">
        <v>10888</v>
      </c>
      <c r="J41" s="100">
        <v>512</v>
      </c>
      <c r="K41" s="100">
        <v>0</v>
      </c>
      <c r="L41" s="100">
        <v>0</v>
      </c>
      <c r="M41" s="100">
        <v>0</v>
      </c>
      <c r="N41" s="100">
        <v>0</v>
      </c>
    </row>
    <row r="42" spans="1:14">
      <c r="A42" s="29" t="s">
        <v>24</v>
      </c>
      <c r="B42" s="100">
        <v>2607</v>
      </c>
      <c r="C42" s="100">
        <v>1745</v>
      </c>
      <c r="D42" s="100">
        <v>1745</v>
      </c>
      <c r="E42" s="100">
        <v>0</v>
      </c>
      <c r="F42" s="100">
        <v>0</v>
      </c>
      <c r="G42" s="100"/>
      <c r="H42" s="100">
        <v>862</v>
      </c>
      <c r="I42" s="100">
        <v>825</v>
      </c>
      <c r="J42" s="100">
        <v>37</v>
      </c>
      <c r="K42" s="26" t="s">
        <v>161</v>
      </c>
      <c r="L42" s="26">
        <v>0</v>
      </c>
      <c r="M42" s="26">
        <v>0</v>
      </c>
      <c r="N42" s="26">
        <v>0</v>
      </c>
    </row>
    <row r="43" spans="1:14">
      <c r="A43" s="29" t="s">
        <v>25</v>
      </c>
      <c r="B43" s="100">
        <v>30453</v>
      </c>
      <c r="C43" s="100">
        <v>19915</v>
      </c>
      <c r="D43" s="100">
        <v>19915</v>
      </c>
      <c r="E43" s="100">
        <v>0</v>
      </c>
      <c r="F43" s="100">
        <v>0</v>
      </c>
      <c r="G43" s="100"/>
      <c r="H43" s="100">
        <v>10538</v>
      </c>
      <c r="I43" s="100">
        <v>10063</v>
      </c>
      <c r="J43" s="100">
        <v>475</v>
      </c>
      <c r="K43" s="26" t="s">
        <v>161</v>
      </c>
      <c r="L43" s="26">
        <v>0</v>
      </c>
      <c r="M43" s="26">
        <v>0</v>
      </c>
      <c r="N43" s="26">
        <v>0</v>
      </c>
    </row>
    <row r="44" spans="1:14">
      <c r="A44" s="29" t="s">
        <v>67</v>
      </c>
      <c r="B44" s="100">
        <v>14</v>
      </c>
      <c r="C44" s="100">
        <v>14</v>
      </c>
      <c r="D44" s="100">
        <v>14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57351</v>
      </c>
      <c r="C47" s="100">
        <v>0</v>
      </c>
      <c r="D47" s="100">
        <v>0</v>
      </c>
      <c r="E47" s="100">
        <v>0</v>
      </c>
      <c r="F47" s="100">
        <v>0</v>
      </c>
      <c r="G47" s="100"/>
      <c r="H47" s="100">
        <v>57351</v>
      </c>
      <c r="I47" s="100">
        <v>53985</v>
      </c>
      <c r="J47" s="100">
        <v>3366</v>
      </c>
      <c r="K47" s="26">
        <v>0</v>
      </c>
      <c r="L47" s="26">
        <v>0</v>
      </c>
      <c r="M47" s="26">
        <v>0</v>
      </c>
      <c r="N47" s="26">
        <v>0</v>
      </c>
    </row>
    <row r="48" spans="1:14">
      <c r="A48" s="29" t="s">
        <v>74</v>
      </c>
      <c r="B48" s="100">
        <v>33563</v>
      </c>
      <c r="C48" s="100">
        <v>22150</v>
      </c>
      <c r="D48" s="100">
        <v>22150</v>
      </c>
      <c r="E48" s="100">
        <v>0</v>
      </c>
      <c r="F48" s="100">
        <v>0</v>
      </c>
      <c r="G48" s="100"/>
      <c r="H48" s="100">
        <v>11413</v>
      </c>
      <c r="I48" s="100">
        <v>10797</v>
      </c>
      <c r="J48" s="100">
        <v>616</v>
      </c>
      <c r="K48" s="26">
        <v>0</v>
      </c>
      <c r="L48" s="26">
        <v>0</v>
      </c>
      <c r="M48" s="26">
        <v>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4457</v>
      </c>
      <c r="C50" s="100">
        <v>2778</v>
      </c>
      <c r="D50" s="100">
        <v>2778</v>
      </c>
      <c r="E50" s="100">
        <v>0</v>
      </c>
      <c r="F50" s="100">
        <v>0</v>
      </c>
      <c r="G50" s="100"/>
      <c r="H50" s="100">
        <v>1679</v>
      </c>
      <c r="I50" s="100">
        <v>1588</v>
      </c>
      <c r="J50" s="100">
        <v>91</v>
      </c>
      <c r="K50" s="100">
        <v>0</v>
      </c>
      <c r="L50" s="100">
        <v>0</v>
      </c>
      <c r="M50" s="100">
        <v>0</v>
      </c>
      <c r="N50" s="100">
        <v>0</v>
      </c>
    </row>
    <row r="51" spans="1:14">
      <c r="A51" s="29" t="s">
        <v>126</v>
      </c>
      <c r="B51" s="100">
        <v>4177</v>
      </c>
      <c r="C51" s="100">
        <v>2581</v>
      </c>
      <c r="D51" s="100">
        <v>2581</v>
      </c>
      <c r="E51" s="100">
        <v>0</v>
      </c>
      <c r="F51" s="100">
        <v>0</v>
      </c>
      <c r="G51" s="100"/>
      <c r="H51" s="100">
        <v>1596</v>
      </c>
      <c r="I51" s="100">
        <v>1510</v>
      </c>
      <c r="J51" s="100">
        <v>86</v>
      </c>
      <c r="K51" s="26">
        <v>0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100">
        <v>280</v>
      </c>
      <c r="C52" s="100">
        <v>197</v>
      </c>
      <c r="D52" s="100">
        <v>197</v>
      </c>
      <c r="E52" s="100">
        <v>0</v>
      </c>
      <c r="F52" s="100">
        <v>0</v>
      </c>
      <c r="G52" s="100"/>
      <c r="H52" s="100">
        <v>83</v>
      </c>
      <c r="I52" s="100">
        <v>78</v>
      </c>
      <c r="J52" s="100">
        <v>5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103</v>
      </c>
      <c r="C53" s="100">
        <v>68</v>
      </c>
      <c r="D53" s="100">
        <v>68</v>
      </c>
      <c r="E53" s="100" t="s">
        <v>164</v>
      </c>
      <c r="F53" s="100">
        <v>0</v>
      </c>
      <c r="G53" s="100"/>
      <c r="H53" s="100">
        <v>35</v>
      </c>
      <c r="I53" s="100">
        <v>31</v>
      </c>
      <c r="J53" s="100">
        <v>4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177</v>
      </c>
      <c r="C54" s="100">
        <v>129</v>
      </c>
      <c r="D54" s="100">
        <v>129</v>
      </c>
      <c r="E54" s="100" t="s">
        <v>164</v>
      </c>
      <c r="F54" s="100">
        <v>0</v>
      </c>
      <c r="G54" s="100"/>
      <c r="H54" s="100">
        <v>48</v>
      </c>
      <c r="I54" s="100">
        <v>47</v>
      </c>
      <c r="J54" s="100">
        <v>1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481</v>
      </c>
      <c r="C57" s="100">
        <v>363</v>
      </c>
      <c r="D57" s="100">
        <v>363</v>
      </c>
      <c r="E57" s="100">
        <v>0</v>
      </c>
      <c r="F57" s="100">
        <v>0</v>
      </c>
      <c r="G57" s="100"/>
      <c r="H57" s="100">
        <v>118</v>
      </c>
      <c r="I57" s="100">
        <v>111</v>
      </c>
      <c r="J57" s="100">
        <v>7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17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1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141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153</v>
      </c>
    </row>
    <row r="64" spans="1:14">
      <c r="A64" s="11" t="s">
        <v>115</v>
      </c>
    </row>
    <row r="65" s="40" customFormat="1" ht="11.25"/>
    <row r="66" s="40" customFormat="1" ht="11.25"/>
    <row r="67" s="40" customFormat="1" ht="11.25"/>
    <row r="68" s="40" customFormat="1" ht="11.25"/>
    <row r="69" s="40" customFormat="1" ht="11.25"/>
  </sheetData>
  <mergeCells count="16">
    <mergeCell ref="L5:L6"/>
    <mergeCell ref="M5:M6"/>
    <mergeCell ref="N5:N6"/>
    <mergeCell ref="H4:N4"/>
    <mergeCell ref="H5:H6"/>
    <mergeCell ref="I5:I6"/>
    <mergeCell ref="J5:J6"/>
    <mergeCell ref="K5:K6"/>
    <mergeCell ref="A4:A6"/>
    <mergeCell ref="B4:B6"/>
    <mergeCell ref="C4:F4"/>
    <mergeCell ref="G4:G6"/>
    <mergeCell ref="C5:C6"/>
    <mergeCell ref="D5:D6"/>
    <mergeCell ref="E5:E6"/>
    <mergeCell ref="F5:F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15748031496062992" footer="0"/>
  <pageSetup scale="94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279"/>
  <dimension ref="A1:O69"/>
  <sheetViews>
    <sheetView zoomScale="85" zoomScaleNormal="85" zoomScaleSheetLayoutView="90" workbookViewId="0"/>
  </sheetViews>
  <sheetFormatPr baseColWidth="10" defaultRowHeight="12.75"/>
  <cols>
    <col min="1" max="1" width="29" style="17" customWidth="1"/>
    <col min="2" max="2" width="7.42578125" style="3" customWidth="1"/>
    <col min="3" max="3" width="8.85546875" style="3" customWidth="1"/>
    <col min="4" max="4" width="10.7109375" style="3" customWidth="1"/>
    <col min="5" max="5" width="9.5703125" style="3" hidden="1" customWidth="1"/>
    <col min="6" max="6" width="7.7109375" style="3" hidden="1" customWidth="1"/>
    <col min="7" max="7" width="0.42578125" style="17" customWidth="1"/>
    <col min="8" max="8" width="8.7109375" style="3" customWidth="1"/>
    <col min="9" max="9" width="7.7109375" style="3" customWidth="1"/>
    <col min="10" max="10" width="8.42578125" style="3" customWidth="1"/>
    <col min="11" max="11" width="9.7109375" style="3" hidden="1" customWidth="1"/>
    <col min="12" max="13" width="9.7109375" style="3" customWidth="1"/>
    <col min="14" max="14" width="9.710937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97</v>
      </c>
      <c r="N1" s="31"/>
      <c r="O1" s="31"/>
    </row>
    <row r="2" spans="1:15" s="21" customFormat="1" ht="15.95" customHeight="1">
      <c r="A2" s="22" t="s">
        <v>54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114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20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1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167691</v>
      </c>
      <c r="C9" s="100">
        <v>78487</v>
      </c>
      <c r="D9" s="100">
        <v>78487</v>
      </c>
      <c r="E9" s="100">
        <v>0</v>
      </c>
      <c r="F9" s="100">
        <v>0</v>
      </c>
      <c r="G9" s="100"/>
      <c r="H9" s="100">
        <v>89204</v>
      </c>
      <c r="I9" s="100">
        <v>81276</v>
      </c>
      <c r="J9" s="100">
        <v>7214</v>
      </c>
      <c r="K9" s="100">
        <v>0</v>
      </c>
      <c r="L9" s="100">
        <v>531</v>
      </c>
      <c r="M9" s="100">
        <v>183</v>
      </c>
      <c r="N9" s="100">
        <v>0</v>
      </c>
    </row>
    <row r="10" spans="1:15">
      <c r="A10" s="29" t="s">
        <v>23</v>
      </c>
      <c r="B10" s="100">
        <v>32619</v>
      </c>
      <c r="C10" s="100">
        <v>17417</v>
      </c>
      <c r="D10" s="100">
        <v>17417</v>
      </c>
      <c r="E10" s="100">
        <v>0</v>
      </c>
      <c r="F10" s="100">
        <v>0</v>
      </c>
      <c r="G10" s="100"/>
      <c r="H10" s="100">
        <v>15202</v>
      </c>
      <c r="I10" s="100">
        <v>12516</v>
      </c>
      <c r="J10" s="100">
        <v>2389</v>
      </c>
      <c r="K10" s="100">
        <v>0</v>
      </c>
      <c r="L10" s="100">
        <v>270</v>
      </c>
      <c r="M10" s="100">
        <v>27</v>
      </c>
      <c r="N10" s="100">
        <v>0</v>
      </c>
    </row>
    <row r="11" spans="1:15">
      <c r="A11" s="29" t="s">
        <v>27</v>
      </c>
      <c r="B11" s="100">
        <v>13705</v>
      </c>
      <c r="C11" s="100">
        <v>6122</v>
      </c>
      <c r="D11" s="100">
        <v>6122</v>
      </c>
      <c r="E11" s="100">
        <v>0</v>
      </c>
      <c r="F11" s="100">
        <v>0</v>
      </c>
      <c r="G11" s="100"/>
      <c r="H11" s="100">
        <v>7583</v>
      </c>
      <c r="I11" s="100">
        <v>6695</v>
      </c>
      <c r="J11" s="100">
        <v>791</v>
      </c>
      <c r="K11" s="26">
        <v>0</v>
      </c>
      <c r="L11" s="26">
        <v>78</v>
      </c>
      <c r="M11" s="26">
        <v>19</v>
      </c>
      <c r="N11" s="26">
        <v>0</v>
      </c>
    </row>
    <row r="12" spans="1:15">
      <c r="A12" s="29" t="s">
        <v>108</v>
      </c>
      <c r="B12" s="100">
        <v>11681</v>
      </c>
      <c r="C12" s="100">
        <v>6615</v>
      </c>
      <c r="D12" s="100">
        <v>6615</v>
      </c>
      <c r="E12" s="100">
        <v>0</v>
      </c>
      <c r="F12" s="100">
        <v>0</v>
      </c>
      <c r="G12" s="100"/>
      <c r="H12" s="100">
        <v>5066</v>
      </c>
      <c r="I12" s="100">
        <v>4254</v>
      </c>
      <c r="J12" s="100">
        <v>749</v>
      </c>
      <c r="K12" s="26">
        <v>0</v>
      </c>
      <c r="L12" s="26">
        <v>56</v>
      </c>
      <c r="M12" s="26">
        <v>7</v>
      </c>
      <c r="N12" s="26">
        <v>0</v>
      </c>
    </row>
    <row r="13" spans="1:15">
      <c r="A13" s="29" t="s">
        <v>28</v>
      </c>
      <c r="B13" s="100">
        <v>7233</v>
      </c>
      <c r="C13" s="100">
        <v>4680</v>
      </c>
      <c r="D13" s="100">
        <v>4680</v>
      </c>
      <c r="E13" s="100">
        <v>0</v>
      </c>
      <c r="F13" s="100">
        <v>0</v>
      </c>
      <c r="G13" s="100"/>
      <c r="H13" s="100">
        <v>2553</v>
      </c>
      <c r="I13" s="100">
        <v>1567</v>
      </c>
      <c r="J13" s="100">
        <v>849</v>
      </c>
      <c r="K13" s="26">
        <v>0</v>
      </c>
      <c r="L13" s="26">
        <v>136</v>
      </c>
      <c r="M13" s="26">
        <v>1</v>
      </c>
      <c r="N13" s="26">
        <v>0</v>
      </c>
    </row>
    <row r="14" spans="1:15">
      <c r="A14" s="29" t="s">
        <v>6</v>
      </c>
      <c r="B14" s="100">
        <v>135072</v>
      </c>
      <c r="C14" s="100">
        <v>61070</v>
      </c>
      <c r="D14" s="100">
        <v>61070</v>
      </c>
      <c r="E14" s="100">
        <v>0</v>
      </c>
      <c r="F14" s="100">
        <v>0</v>
      </c>
      <c r="G14" s="100"/>
      <c r="H14" s="100">
        <v>74002</v>
      </c>
      <c r="I14" s="100">
        <v>68760</v>
      </c>
      <c r="J14" s="100">
        <v>4825</v>
      </c>
      <c r="K14" s="26">
        <v>0</v>
      </c>
      <c r="L14" s="26">
        <v>261</v>
      </c>
      <c r="M14" s="26">
        <v>156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3723</v>
      </c>
      <c r="C17" s="100">
        <v>3445</v>
      </c>
      <c r="D17" s="100">
        <v>3445</v>
      </c>
      <c r="E17" s="100">
        <v>0</v>
      </c>
      <c r="F17" s="100">
        <v>0</v>
      </c>
      <c r="G17" s="100"/>
      <c r="H17" s="100">
        <v>278</v>
      </c>
      <c r="I17" s="105" t="s">
        <v>163</v>
      </c>
      <c r="J17" s="100">
        <v>263</v>
      </c>
      <c r="K17" s="106" t="s">
        <v>161</v>
      </c>
      <c r="L17" s="26">
        <v>13</v>
      </c>
      <c r="M17" s="26">
        <v>2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17061</v>
      </c>
      <c r="C19" s="100">
        <v>8976</v>
      </c>
      <c r="D19" s="100">
        <v>8976</v>
      </c>
      <c r="E19" s="100">
        <v>0</v>
      </c>
      <c r="F19" s="100">
        <v>0</v>
      </c>
      <c r="G19" s="100"/>
      <c r="H19" s="100">
        <v>8085</v>
      </c>
      <c r="I19" s="100">
        <v>7332</v>
      </c>
      <c r="J19" s="100">
        <v>657</v>
      </c>
      <c r="K19" s="100">
        <v>0</v>
      </c>
      <c r="L19" s="100">
        <v>77</v>
      </c>
      <c r="M19" s="100">
        <v>19</v>
      </c>
      <c r="N19" s="100">
        <v>0</v>
      </c>
    </row>
    <row r="20" spans="1:14">
      <c r="A20" s="29" t="s">
        <v>22</v>
      </c>
      <c r="B20" s="100">
        <v>11499</v>
      </c>
      <c r="C20" s="100">
        <v>6419</v>
      </c>
      <c r="D20" s="100">
        <v>6419</v>
      </c>
      <c r="E20" s="100">
        <v>0</v>
      </c>
      <c r="F20" s="100">
        <v>0</v>
      </c>
      <c r="G20" s="100"/>
      <c r="H20" s="100">
        <v>5080</v>
      </c>
      <c r="I20" s="100">
        <v>4704</v>
      </c>
      <c r="J20" s="100">
        <v>342</v>
      </c>
      <c r="K20" s="106" t="s">
        <v>161</v>
      </c>
      <c r="L20" s="26">
        <v>33</v>
      </c>
      <c r="M20" s="26">
        <v>1</v>
      </c>
      <c r="N20" s="26">
        <v>0</v>
      </c>
    </row>
    <row r="21" spans="1:14" ht="12" customHeight="1">
      <c r="A21" s="29" t="s">
        <v>6</v>
      </c>
      <c r="B21" s="100">
        <v>5562</v>
      </c>
      <c r="C21" s="100">
        <v>2557</v>
      </c>
      <c r="D21" s="100">
        <v>2557</v>
      </c>
      <c r="E21" s="100">
        <v>0</v>
      </c>
      <c r="F21" s="100">
        <v>0</v>
      </c>
      <c r="G21" s="100"/>
      <c r="H21" s="100">
        <v>3005</v>
      </c>
      <c r="I21" s="100">
        <v>2628</v>
      </c>
      <c r="J21" s="100">
        <v>315</v>
      </c>
      <c r="K21" s="106" t="s">
        <v>161</v>
      </c>
      <c r="L21" s="26">
        <v>44</v>
      </c>
      <c r="M21" s="26">
        <v>18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21611</v>
      </c>
      <c r="C24" s="100">
        <v>11640</v>
      </c>
      <c r="D24" s="100">
        <v>11640</v>
      </c>
      <c r="E24" s="100">
        <v>0</v>
      </c>
      <c r="F24" s="100">
        <v>0</v>
      </c>
      <c r="G24" s="100"/>
      <c r="H24" s="100">
        <v>9971</v>
      </c>
      <c r="I24" s="100">
        <v>9419</v>
      </c>
      <c r="J24" s="100">
        <v>449</v>
      </c>
      <c r="K24" s="100">
        <v>0</v>
      </c>
      <c r="L24" s="100">
        <v>75</v>
      </c>
      <c r="M24" s="100">
        <v>28</v>
      </c>
      <c r="N24" s="100">
        <v>0</v>
      </c>
    </row>
    <row r="25" spans="1:14">
      <c r="A25" s="29" t="s">
        <v>7</v>
      </c>
      <c r="B25" s="100">
        <v>12929</v>
      </c>
      <c r="C25" s="100">
        <v>7645</v>
      </c>
      <c r="D25" s="100">
        <v>7645</v>
      </c>
      <c r="E25" s="100">
        <v>0</v>
      </c>
      <c r="F25" s="100">
        <v>0</v>
      </c>
      <c r="G25" s="100"/>
      <c r="H25" s="100">
        <v>5284</v>
      </c>
      <c r="I25" s="100">
        <v>5113</v>
      </c>
      <c r="J25" s="100">
        <v>121</v>
      </c>
      <c r="K25" s="26">
        <v>0</v>
      </c>
      <c r="L25" s="26">
        <v>33</v>
      </c>
      <c r="M25" s="26">
        <v>17</v>
      </c>
      <c r="N25" s="26">
        <v>0</v>
      </c>
    </row>
    <row r="26" spans="1:14">
      <c r="A26" s="29" t="s">
        <v>8</v>
      </c>
      <c r="B26" s="100">
        <v>97</v>
      </c>
      <c r="C26" s="100">
        <v>35</v>
      </c>
      <c r="D26" s="100">
        <v>35</v>
      </c>
      <c r="E26" s="105">
        <v>0</v>
      </c>
      <c r="F26" s="100">
        <v>0</v>
      </c>
      <c r="G26" s="100"/>
      <c r="H26" s="100">
        <v>62</v>
      </c>
      <c r="I26" s="100">
        <v>54</v>
      </c>
      <c r="J26" s="100">
        <v>0</v>
      </c>
      <c r="K26" s="26">
        <v>0</v>
      </c>
      <c r="L26" s="26">
        <v>8</v>
      </c>
      <c r="M26" s="26">
        <v>0</v>
      </c>
      <c r="N26" s="26">
        <v>0</v>
      </c>
    </row>
    <row r="27" spans="1:14">
      <c r="A27" s="29" t="s">
        <v>9</v>
      </c>
      <c r="B27" s="100">
        <v>8585</v>
      </c>
      <c r="C27" s="100">
        <v>3960</v>
      </c>
      <c r="D27" s="100">
        <v>3960</v>
      </c>
      <c r="E27" s="100">
        <v>0</v>
      </c>
      <c r="F27" s="100">
        <v>0</v>
      </c>
      <c r="G27" s="100"/>
      <c r="H27" s="100">
        <v>4625</v>
      </c>
      <c r="I27" s="100">
        <v>4252</v>
      </c>
      <c r="J27" s="100">
        <v>328</v>
      </c>
      <c r="K27" s="26">
        <v>0</v>
      </c>
      <c r="L27" s="26">
        <v>34</v>
      </c>
      <c r="M27" s="26">
        <v>11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21593</v>
      </c>
      <c r="C30" s="100">
        <v>11622</v>
      </c>
      <c r="D30" s="100">
        <v>11622</v>
      </c>
      <c r="E30" s="100">
        <v>0</v>
      </c>
      <c r="F30" s="100">
        <v>0</v>
      </c>
      <c r="G30" s="100"/>
      <c r="H30" s="100">
        <v>9971</v>
      </c>
      <c r="I30" s="100">
        <v>9419</v>
      </c>
      <c r="J30" s="100">
        <v>449</v>
      </c>
      <c r="K30" s="100">
        <v>0</v>
      </c>
      <c r="L30" s="100">
        <v>75</v>
      </c>
      <c r="M30" s="100">
        <v>28</v>
      </c>
      <c r="N30" s="100">
        <v>0</v>
      </c>
    </row>
    <row r="31" spans="1:14">
      <c r="A31" s="29" t="s">
        <v>124</v>
      </c>
      <c r="B31" s="100">
        <v>27</v>
      </c>
      <c r="C31" s="100">
        <v>27</v>
      </c>
      <c r="D31" s="100">
        <v>27</v>
      </c>
      <c r="E31" s="100">
        <v>0</v>
      </c>
      <c r="F31" s="100">
        <v>0</v>
      </c>
      <c r="G31" s="100"/>
      <c r="H31" s="100">
        <v>0</v>
      </c>
      <c r="I31" s="100">
        <v>0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18076</v>
      </c>
      <c r="C32" s="100">
        <v>8180</v>
      </c>
      <c r="D32" s="100">
        <v>8180</v>
      </c>
      <c r="E32" s="100">
        <v>0</v>
      </c>
      <c r="F32" s="100">
        <v>0</v>
      </c>
      <c r="G32" s="100"/>
      <c r="H32" s="100">
        <v>9896</v>
      </c>
      <c r="I32" s="100">
        <v>9419</v>
      </c>
      <c r="J32" s="100">
        <v>449</v>
      </c>
      <c r="K32" s="26">
        <v>0</v>
      </c>
      <c r="L32" s="26" t="s">
        <v>161</v>
      </c>
      <c r="M32" s="26">
        <v>28</v>
      </c>
      <c r="N32" s="26">
        <v>0</v>
      </c>
    </row>
    <row r="33" spans="1:14">
      <c r="A33" s="29" t="s">
        <v>14</v>
      </c>
      <c r="B33" s="100">
        <v>3415</v>
      </c>
      <c r="C33" s="100">
        <v>3415</v>
      </c>
      <c r="D33" s="100">
        <v>3415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75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75</v>
      </c>
      <c r="I34" s="100">
        <v>0</v>
      </c>
      <c r="J34" s="100">
        <v>0</v>
      </c>
      <c r="K34" s="26">
        <v>0</v>
      </c>
      <c r="L34" s="26">
        <v>75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21581</v>
      </c>
      <c r="C36" s="100">
        <v>11581</v>
      </c>
      <c r="D36" s="100">
        <v>11581</v>
      </c>
      <c r="E36" s="100">
        <v>0</v>
      </c>
      <c r="F36" s="100">
        <v>0</v>
      </c>
      <c r="G36" s="100"/>
      <c r="H36" s="100">
        <v>10000</v>
      </c>
      <c r="I36" s="100">
        <v>9442</v>
      </c>
      <c r="J36" s="100">
        <v>452</v>
      </c>
      <c r="K36" s="100">
        <v>0</v>
      </c>
      <c r="L36" s="100">
        <v>67</v>
      </c>
      <c r="M36" s="100">
        <v>39</v>
      </c>
      <c r="N36" s="100">
        <v>0</v>
      </c>
    </row>
    <row r="37" spans="1:14">
      <c r="A37" s="29" t="s">
        <v>15</v>
      </c>
      <c r="B37" s="100">
        <v>1384</v>
      </c>
      <c r="C37" s="100">
        <v>885</v>
      </c>
      <c r="D37" s="100">
        <v>885</v>
      </c>
      <c r="E37" s="100">
        <v>0</v>
      </c>
      <c r="F37" s="100">
        <v>0</v>
      </c>
      <c r="G37" s="100"/>
      <c r="H37" s="100">
        <v>499</v>
      </c>
      <c r="I37" s="100">
        <v>450</v>
      </c>
      <c r="J37" s="100">
        <v>46</v>
      </c>
      <c r="K37" s="26">
        <v>0</v>
      </c>
      <c r="L37" s="26">
        <v>3</v>
      </c>
      <c r="M37" s="26">
        <v>0</v>
      </c>
      <c r="N37" s="26">
        <v>0</v>
      </c>
    </row>
    <row r="38" spans="1:14">
      <c r="A38" s="29" t="s">
        <v>16</v>
      </c>
      <c r="B38" s="100">
        <v>20169</v>
      </c>
      <c r="C38" s="100">
        <v>10696</v>
      </c>
      <c r="D38" s="100">
        <v>10696</v>
      </c>
      <c r="E38" s="100">
        <v>0</v>
      </c>
      <c r="F38" s="100">
        <v>0</v>
      </c>
      <c r="G38" s="100"/>
      <c r="H38" s="100">
        <v>9473</v>
      </c>
      <c r="I38" s="100">
        <v>8992</v>
      </c>
      <c r="J38" s="100">
        <v>406</v>
      </c>
      <c r="K38" s="26">
        <v>0</v>
      </c>
      <c r="L38" s="26">
        <v>64</v>
      </c>
      <c r="M38" s="26">
        <v>11</v>
      </c>
      <c r="N38" s="26">
        <v>0</v>
      </c>
    </row>
    <row r="39" spans="1:14">
      <c r="A39" s="29" t="s">
        <v>67</v>
      </c>
      <c r="B39" s="100">
        <v>28</v>
      </c>
      <c r="C39" s="100">
        <v>0</v>
      </c>
      <c r="D39" s="100">
        <v>0</v>
      </c>
      <c r="E39" s="100">
        <v>0</v>
      </c>
      <c r="F39" s="100">
        <v>0</v>
      </c>
      <c r="G39" s="100"/>
      <c r="H39" s="100">
        <v>28</v>
      </c>
      <c r="I39" s="100">
        <v>0</v>
      </c>
      <c r="J39" s="100">
        <v>0</v>
      </c>
      <c r="K39" s="26">
        <v>0</v>
      </c>
      <c r="L39" s="26">
        <v>0</v>
      </c>
      <c r="M39" s="26">
        <v>28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21581</v>
      </c>
      <c r="C41" s="100">
        <v>11581</v>
      </c>
      <c r="D41" s="100">
        <v>11581</v>
      </c>
      <c r="E41" s="100">
        <v>0</v>
      </c>
      <c r="F41" s="100">
        <v>0</v>
      </c>
      <c r="G41" s="100"/>
      <c r="H41" s="100">
        <v>10000</v>
      </c>
      <c r="I41" s="100">
        <v>9442</v>
      </c>
      <c r="J41" s="100">
        <v>452</v>
      </c>
      <c r="K41" s="100">
        <v>0</v>
      </c>
      <c r="L41" s="100">
        <v>67</v>
      </c>
      <c r="M41" s="100">
        <v>39</v>
      </c>
      <c r="N41" s="100">
        <v>0</v>
      </c>
    </row>
    <row r="42" spans="1:14">
      <c r="A42" s="29" t="s">
        <v>24</v>
      </c>
      <c r="B42" s="100">
        <v>1346</v>
      </c>
      <c r="C42" s="100">
        <v>760</v>
      </c>
      <c r="D42" s="100">
        <v>760</v>
      </c>
      <c r="E42" s="100">
        <v>0</v>
      </c>
      <c r="F42" s="100">
        <v>0</v>
      </c>
      <c r="G42" s="100"/>
      <c r="H42" s="100">
        <v>586</v>
      </c>
      <c r="I42" s="100">
        <v>580</v>
      </c>
      <c r="J42" s="100">
        <v>5</v>
      </c>
      <c r="K42" s="26" t="s">
        <v>161</v>
      </c>
      <c r="L42" s="26">
        <v>1</v>
      </c>
      <c r="M42" s="26">
        <v>0</v>
      </c>
      <c r="N42" s="26">
        <v>0</v>
      </c>
    </row>
    <row r="43" spans="1:14">
      <c r="A43" s="29" t="s">
        <v>25</v>
      </c>
      <c r="B43" s="100">
        <v>20235</v>
      </c>
      <c r="C43" s="100">
        <v>10821</v>
      </c>
      <c r="D43" s="100">
        <v>10821</v>
      </c>
      <c r="E43" s="100">
        <v>0</v>
      </c>
      <c r="F43" s="100">
        <v>0</v>
      </c>
      <c r="G43" s="100"/>
      <c r="H43" s="100">
        <v>9414</v>
      </c>
      <c r="I43" s="100">
        <v>8862</v>
      </c>
      <c r="J43" s="100">
        <v>447</v>
      </c>
      <c r="K43" s="26" t="s">
        <v>161</v>
      </c>
      <c r="L43" s="26">
        <v>66</v>
      </c>
      <c r="M43" s="26">
        <v>39</v>
      </c>
      <c r="N43" s="26">
        <v>0</v>
      </c>
    </row>
    <row r="44" spans="1:14">
      <c r="A44" s="29" t="s">
        <v>67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48781</v>
      </c>
      <c r="C47" s="100">
        <v>0</v>
      </c>
      <c r="D47" s="100">
        <v>0</v>
      </c>
      <c r="E47" s="100">
        <v>0</v>
      </c>
      <c r="F47" s="100">
        <v>0</v>
      </c>
      <c r="G47" s="100"/>
      <c r="H47" s="100">
        <v>48781</v>
      </c>
      <c r="I47" s="100">
        <v>46600</v>
      </c>
      <c r="J47" s="100">
        <v>2142</v>
      </c>
      <c r="K47" s="26">
        <v>0</v>
      </c>
      <c r="L47" s="26">
        <v>39</v>
      </c>
      <c r="M47" s="26">
        <v>0</v>
      </c>
      <c r="N47" s="26">
        <v>0</v>
      </c>
    </row>
    <row r="48" spans="1:14">
      <c r="A48" s="29" t="s">
        <v>74</v>
      </c>
      <c r="B48" s="100">
        <v>23605</v>
      </c>
      <c r="C48" s="100">
        <v>13828</v>
      </c>
      <c r="D48" s="100">
        <v>13828</v>
      </c>
      <c r="E48" s="100">
        <v>0</v>
      </c>
      <c r="F48" s="100">
        <v>0</v>
      </c>
      <c r="G48" s="100"/>
      <c r="H48" s="100">
        <v>9777</v>
      </c>
      <c r="I48" s="100">
        <v>9320</v>
      </c>
      <c r="J48" s="100">
        <v>401</v>
      </c>
      <c r="K48" s="26">
        <v>0</v>
      </c>
      <c r="L48" s="26">
        <v>39</v>
      </c>
      <c r="M48" s="26">
        <v>17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2710</v>
      </c>
      <c r="C50" s="100">
        <v>1245</v>
      </c>
      <c r="D50" s="100">
        <v>1245</v>
      </c>
      <c r="E50" s="100">
        <v>0</v>
      </c>
      <c r="F50" s="100">
        <v>0</v>
      </c>
      <c r="G50" s="100"/>
      <c r="H50" s="100">
        <v>1465</v>
      </c>
      <c r="I50" s="100">
        <v>1347</v>
      </c>
      <c r="J50" s="100">
        <v>116</v>
      </c>
      <c r="K50" s="100">
        <v>0</v>
      </c>
      <c r="L50" s="100">
        <v>2</v>
      </c>
      <c r="M50" s="100">
        <v>0</v>
      </c>
      <c r="N50" s="100">
        <v>0</v>
      </c>
    </row>
    <row r="51" spans="1:14">
      <c r="A51" s="29" t="s">
        <v>126</v>
      </c>
      <c r="B51" s="100">
        <v>2533</v>
      </c>
      <c r="C51" s="100">
        <v>1118</v>
      </c>
      <c r="D51" s="100">
        <v>1118</v>
      </c>
      <c r="E51" s="100">
        <v>0</v>
      </c>
      <c r="F51" s="100">
        <v>0</v>
      </c>
      <c r="G51" s="100"/>
      <c r="H51" s="100">
        <v>1415</v>
      </c>
      <c r="I51" s="100">
        <v>1299</v>
      </c>
      <c r="J51" s="100">
        <v>114</v>
      </c>
      <c r="K51" s="26">
        <v>0</v>
      </c>
      <c r="L51" s="26">
        <v>2</v>
      </c>
      <c r="M51" s="26">
        <v>0</v>
      </c>
      <c r="N51" s="26">
        <v>0</v>
      </c>
    </row>
    <row r="52" spans="1:14">
      <c r="A52" s="31" t="s">
        <v>31</v>
      </c>
      <c r="B52" s="100">
        <v>177</v>
      </c>
      <c r="C52" s="100">
        <v>127</v>
      </c>
      <c r="D52" s="100">
        <v>127</v>
      </c>
      <c r="E52" s="100">
        <v>0</v>
      </c>
      <c r="F52" s="100">
        <v>0</v>
      </c>
      <c r="G52" s="100"/>
      <c r="H52" s="100">
        <v>50</v>
      </c>
      <c r="I52" s="100">
        <v>48</v>
      </c>
      <c r="J52" s="100">
        <v>2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61</v>
      </c>
      <c r="C53" s="100">
        <v>44</v>
      </c>
      <c r="D53" s="100">
        <v>44</v>
      </c>
      <c r="E53" s="100" t="s">
        <v>164</v>
      </c>
      <c r="F53" s="100">
        <v>0</v>
      </c>
      <c r="G53" s="100"/>
      <c r="H53" s="100">
        <v>17</v>
      </c>
      <c r="I53" s="100">
        <v>15</v>
      </c>
      <c r="J53" s="100">
        <v>2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116</v>
      </c>
      <c r="C54" s="100">
        <v>83</v>
      </c>
      <c r="D54" s="100">
        <v>83</v>
      </c>
      <c r="E54" s="100" t="s">
        <v>164</v>
      </c>
      <c r="F54" s="100">
        <v>0</v>
      </c>
      <c r="G54" s="100"/>
      <c r="H54" s="100">
        <v>33</v>
      </c>
      <c r="I54" s="100">
        <v>33</v>
      </c>
      <c r="J54" s="100">
        <v>0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289</v>
      </c>
      <c r="C57" s="100">
        <v>220</v>
      </c>
      <c r="D57" s="100">
        <v>220</v>
      </c>
      <c r="E57" s="100">
        <v>0</v>
      </c>
      <c r="F57" s="100">
        <v>0</v>
      </c>
      <c r="G57" s="100"/>
      <c r="H57" s="100">
        <v>69</v>
      </c>
      <c r="I57" s="100">
        <v>65</v>
      </c>
      <c r="J57" s="100">
        <v>2</v>
      </c>
      <c r="K57" s="26">
        <v>0</v>
      </c>
      <c r="L57" s="26" t="s">
        <v>161</v>
      </c>
      <c r="M57" s="26">
        <v>2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1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141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128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M5:M6"/>
    <mergeCell ref="N5:N6"/>
    <mergeCell ref="I5:I6"/>
    <mergeCell ref="J5:J6"/>
    <mergeCell ref="K5:K6"/>
    <mergeCell ref="L5:L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280"/>
  <dimension ref="A1:O69"/>
  <sheetViews>
    <sheetView zoomScale="85" zoomScaleNormal="85" zoomScaleSheetLayoutView="90" workbookViewId="0"/>
  </sheetViews>
  <sheetFormatPr baseColWidth="10" defaultRowHeight="12.75"/>
  <cols>
    <col min="1" max="1" width="30.42578125" style="17" customWidth="1"/>
    <col min="2" max="2" width="6.85546875" style="3" customWidth="1"/>
    <col min="3" max="3" width="8.570312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42578125" style="3" customWidth="1"/>
    <col min="10" max="11" width="7.7109375" style="3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K1" s="31"/>
      <c r="L1" s="31" t="s">
        <v>98</v>
      </c>
      <c r="M1" s="77"/>
      <c r="N1" s="19"/>
      <c r="O1" s="19"/>
    </row>
    <row r="2" spans="1:15" s="21" customFormat="1" ht="15.95" customHeight="1">
      <c r="A2" s="22" t="s">
        <v>55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323374</v>
      </c>
      <c r="C9" s="100">
        <v>231076</v>
      </c>
      <c r="D9" s="100">
        <v>160148</v>
      </c>
      <c r="E9" s="100">
        <v>70928</v>
      </c>
      <c r="F9" s="100">
        <v>0</v>
      </c>
      <c r="G9" s="100"/>
      <c r="H9" s="100">
        <v>92298</v>
      </c>
      <c r="I9" s="100">
        <v>79939</v>
      </c>
      <c r="J9" s="100">
        <v>12113</v>
      </c>
      <c r="K9" s="100">
        <v>146</v>
      </c>
      <c r="L9" s="100">
        <v>100</v>
      </c>
      <c r="M9" s="100">
        <v>0</v>
      </c>
      <c r="N9" s="100">
        <v>0</v>
      </c>
    </row>
    <row r="10" spans="1:15">
      <c r="A10" s="29" t="s">
        <v>23</v>
      </c>
      <c r="B10" s="100">
        <v>62834</v>
      </c>
      <c r="C10" s="100">
        <v>43664</v>
      </c>
      <c r="D10" s="100">
        <v>34389</v>
      </c>
      <c r="E10" s="100">
        <v>9275</v>
      </c>
      <c r="F10" s="100">
        <v>0</v>
      </c>
      <c r="G10" s="100"/>
      <c r="H10" s="100">
        <v>19170</v>
      </c>
      <c r="I10" s="100">
        <v>14147</v>
      </c>
      <c r="J10" s="100">
        <v>4978</v>
      </c>
      <c r="K10" s="100">
        <v>30</v>
      </c>
      <c r="L10" s="100">
        <v>15</v>
      </c>
      <c r="M10" s="100">
        <v>0</v>
      </c>
      <c r="N10" s="100">
        <v>0</v>
      </c>
    </row>
    <row r="11" spans="1:15">
      <c r="A11" s="29" t="s">
        <v>27</v>
      </c>
      <c r="B11" s="100">
        <v>27798</v>
      </c>
      <c r="C11" s="100">
        <v>19598</v>
      </c>
      <c r="D11" s="100">
        <v>13387</v>
      </c>
      <c r="E11" s="100">
        <v>6211</v>
      </c>
      <c r="F11" s="100">
        <v>0</v>
      </c>
      <c r="G11" s="100"/>
      <c r="H11" s="100">
        <v>8200</v>
      </c>
      <c r="I11" s="100">
        <v>6806</v>
      </c>
      <c r="J11" s="100">
        <v>1368</v>
      </c>
      <c r="K11" s="26">
        <v>16</v>
      </c>
      <c r="L11" s="26">
        <v>10</v>
      </c>
      <c r="M11" s="26">
        <v>0</v>
      </c>
      <c r="N11" s="26">
        <v>0</v>
      </c>
    </row>
    <row r="12" spans="1:15">
      <c r="A12" s="29" t="s">
        <v>108</v>
      </c>
      <c r="B12" s="100">
        <v>22266</v>
      </c>
      <c r="C12" s="100">
        <v>15762</v>
      </c>
      <c r="D12" s="100">
        <v>13283</v>
      </c>
      <c r="E12" s="100">
        <v>2479</v>
      </c>
      <c r="F12" s="100">
        <v>0</v>
      </c>
      <c r="G12" s="100"/>
      <c r="H12" s="100">
        <v>6504</v>
      </c>
      <c r="I12" s="100">
        <v>5275</v>
      </c>
      <c r="J12" s="100">
        <v>1217</v>
      </c>
      <c r="K12" s="26">
        <v>10</v>
      </c>
      <c r="L12" s="26">
        <v>2</v>
      </c>
      <c r="M12" s="26">
        <v>0</v>
      </c>
      <c r="N12" s="26">
        <v>0</v>
      </c>
    </row>
    <row r="13" spans="1:15">
      <c r="A13" s="29" t="s">
        <v>28</v>
      </c>
      <c r="B13" s="100">
        <v>12770</v>
      </c>
      <c r="C13" s="100">
        <v>8304</v>
      </c>
      <c r="D13" s="100">
        <v>7719</v>
      </c>
      <c r="E13" s="100">
        <v>585</v>
      </c>
      <c r="F13" s="100">
        <v>0</v>
      </c>
      <c r="G13" s="100"/>
      <c r="H13" s="100">
        <v>4466</v>
      </c>
      <c r="I13" s="100">
        <v>2066</v>
      </c>
      <c r="J13" s="100">
        <v>2393</v>
      </c>
      <c r="K13" s="26">
        <v>4</v>
      </c>
      <c r="L13" s="26">
        <v>3</v>
      </c>
      <c r="M13" s="26">
        <v>0</v>
      </c>
      <c r="N13" s="26">
        <v>0</v>
      </c>
    </row>
    <row r="14" spans="1:15">
      <c r="A14" s="29" t="s">
        <v>6</v>
      </c>
      <c r="B14" s="100">
        <v>260540</v>
      </c>
      <c r="C14" s="100">
        <v>187412</v>
      </c>
      <c r="D14" s="100">
        <v>125759</v>
      </c>
      <c r="E14" s="100">
        <v>61653</v>
      </c>
      <c r="F14" s="100">
        <v>0</v>
      </c>
      <c r="G14" s="100"/>
      <c r="H14" s="100">
        <v>73128</v>
      </c>
      <c r="I14" s="100">
        <v>65792</v>
      </c>
      <c r="J14" s="100">
        <v>7135</v>
      </c>
      <c r="K14" s="26">
        <v>116</v>
      </c>
      <c r="L14" s="26">
        <v>85</v>
      </c>
      <c r="M14" s="26">
        <v>0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24482</v>
      </c>
      <c r="C17" s="100">
        <v>24085</v>
      </c>
      <c r="D17" s="100">
        <v>9351</v>
      </c>
      <c r="E17" s="100">
        <v>14734</v>
      </c>
      <c r="F17" s="100">
        <v>0</v>
      </c>
      <c r="G17" s="100"/>
      <c r="H17" s="100">
        <v>397</v>
      </c>
      <c r="I17" s="105" t="s">
        <v>163</v>
      </c>
      <c r="J17" s="100">
        <v>397</v>
      </c>
      <c r="K17" s="106" t="s">
        <v>161</v>
      </c>
      <c r="L17" s="26">
        <v>0</v>
      </c>
      <c r="M17" s="26">
        <v>0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55508</v>
      </c>
      <c r="C19" s="100">
        <v>50206</v>
      </c>
      <c r="D19" s="100">
        <v>27483</v>
      </c>
      <c r="E19" s="100">
        <v>22723</v>
      </c>
      <c r="F19" s="100">
        <v>0</v>
      </c>
      <c r="G19" s="100"/>
      <c r="H19" s="100">
        <v>5302</v>
      </c>
      <c r="I19" s="100">
        <v>4607</v>
      </c>
      <c r="J19" s="100">
        <v>668</v>
      </c>
      <c r="K19" s="100">
        <v>0</v>
      </c>
      <c r="L19" s="100">
        <v>27</v>
      </c>
      <c r="M19" s="100">
        <v>0</v>
      </c>
      <c r="N19" s="100">
        <v>0</v>
      </c>
    </row>
    <row r="20" spans="1:14">
      <c r="A20" s="29" t="s">
        <v>22</v>
      </c>
      <c r="B20" s="100">
        <v>27715</v>
      </c>
      <c r="C20" s="100">
        <v>24355</v>
      </c>
      <c r="D20" s="100">
        <v>16785</v>
      </c>
      <c r="E20" s="100">
        <v>7570</v>
      </c>
      <c r="F20" s="100">
        <v>0</v>
      </c>
      <c r="G20" s="100"/>
      <c r="H20" s="100">
        <v>3360</v>
      </c>
      <c r="I20" s="100">
        <v>3021</v>
      </c>
      <c r="J20" s="100">
        <v>323</v>
      </c>
      <c r="K20" s="106" t="s">
        <v>161</v>
      </c>
      <c r="L20" s="26">
        <v>16</v>
      </c>
      <c r="M20" s="26">
        <v>0</v>
      </c>
      <c r="N20" s="26">
        <v>0</v>
      </c>
    </row>
    <row r="21" spans="1:14" ht="12" customHeight="1">
      <c r="A21" s="29" t="s">
        <v>6</v>
      </c>
      <c r="B21" s="100">
        <v>27793</v>
      </c>
      <c r="C21" s="100">
        <v>25851</v>
      </c>
      <c r="D21" s="100">
        <v>10698</v>
      </c>
      <c r="E21" s="100">
        <v>15153</v>
      </c>
      <c r="F21" s="100">
        <v>0</v>
      </c>
      <c r="G21" s="100"/>
      <c r="H21" s="100">
        <v>1942</v>
      </c>
      <c r="I21" s="100">
        <v>1586</v>
      </c>
      <c r="J21" s="100">
        <v>345</v>
      </c>
      <c r="K21" s="106" t="s">
        <v>161</v>
      </c>
      <c r="L21" s="26">
        <v>11</v>
      </c>
      <c r="M21" s="26">
        <v>0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43254</v>
      </c>
      <c r="C24" s="100">
        <v>33581</v>
      </c>
      <c r="D24" s="100">
        <v>27289</v>
      </c>
      <c r="E24" s="100">
        <v>6292</v>
      </c>
      <c r="F24" s="100">
        <v>0</v>
      </c>
      <c r="G24" s="100"/>
      <c r="H24" s="100">
        <v>9673</v>
      </c>
      <c r="I24" s="100">
        <v>8589</v>
      </c>
      <c r="J24" s="100">
        <v>1063</v>
      </c>
      <c r="K24" s="100">
        <v>2</v>
      </c>
      <c r="L24" s="100">
        <v>19</v>
      </c>
      <c r="M24" s="100">
        <v>0</v>
      </c>
      <c r="N24" s="100">
        <v>0</v>
      </c>
    </row>
    <row r="25" spans="1:14">
      <c r="A25" s="29" t="s">
        <v>7</v>
      </c>
      <c r="B25" s="100">
        <v>30727</v>
      </c>
      <c r="C25" s="100">
        <v>24886</v>
      </c>
      <c r="D25" s="100">
        <v>20108</v>
      </c>
      <c r="E25" s="100">
        <v>4778</v>
      </c>
      <c r="F25" s="100">
        <v>0</v>
      </c>
      <c r="G25" s="100"/>
      <c r="H25" s="100">
        <v>5841</v>
      </c>
      <c r="I25" s="100">
        <v>5421</v>
      </c>
      <c r="J25" s="100">
        <v>412</v>
      </c>
      <c r="K25" s="26">
        <v>0</v>
      </c>
      <c r="L25" s="26">
        <v>8</v>
      </c>
      <c r="M25" s="26">
        <v>0</v>
      </c>
      <c r="N25" s="26">
        <v>0</v>
      </c>
    </row>
    <row r="26" spans="1:14">
      <c r="A26" s="29" t="s">
        <v>8</v>
      </c>
      <c r="B26" s="100">
        <v>475</v>
      </c>
      <c r="C26" s="100">
        <v>355</v>
      </c>
      <c r="D26" s="100">
        <v>355</v>
      </c>
      <c r="E26" s="105">
        <v>0</v>
      </c>
      <c r="F26" s="100">
        <v>0</v>
      </c>
      <c r="G26" s="100"/>
      <c r="H26" s="100">
        <v>120</v>
      </c>
      <c r="I26" s="100">
        <v>103</v>
      </c>
      <c r="J26" s="100">
        <v>17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100">
        <v>12052</v>
      </c>
      <c r="C27" s="100">
        <v>8340</v>
      </c>
      <c r="D27" s="100">
        <v>6826</v>
      </c>
      <c r="E27" s="100">
        <v>1514</v>
      </c>
      <c r="F27" s="100">
        <v>0</v>
      </c>
      <c r="G27" s="100"/>
      <c r="H27" s="100">
        <v>3712</v>
      </c>
      <c r="I27" s="100">
        <v>3065</v>
      </c>
      <c r="J27" s="100">
        <v>634</v>
      </c>
      <c r="K27" s="26">
        <v>2</v>
      </c>
      <c r="L27" s="26">
        <v>11</v>
      </c>
      <c r="M27" s="26">
        <v>0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43246</v>
      </c>
      <c r="C30" s="100">
        <v>33573</v>
      </c>
      <c r="D30" s="100">
        <v>27281</v>
      </c>
      <c r="E30" s="100">
        <v>6292</v>
      </c>
      <c r="F30" s="100">
        <v>0</v>
      </c>
      <c r="G30" s="100"/>
      <c r="H30" s="100">
        <v>9673</v>
      </c>
      <c r="I30" s="100">
        <v>8589</v>
      </c>
      <c r="J30" s="100">
        <v>1063</v>
      </c>
      <c r="K30" s="100">
        <v>2</v>
      </c>
      <c r="L30" s="100">
        <v>19</v>
      </c>
      <c r="M30" s="100">
        <v>0</v>
      </c>
      <c r="N30" s="100">
        <v>0</v>
      </c>
    </row>
    <row r="31" spans="1:14">
      <c r="A31" s="29" t="s">
        <v>124</v>
      </c>
      <c r="B31" s="100">
        <v>373</v>
      </c>
      <c r="C31" s="100">
        <v>372</v>
      </c>
      <c r="D31" s="100">
        <v>336</v>
      </c>
      <c r="E31" s="100">
        <v>36</v>
      </c>
      <c r="F31" s="100">
        <v>0</v>
      </c>
      <c r="G31" s="100"/>
      <c r="H31" s="100">
        <v>1</v>
      </c>
      <c r="I31" s="100">
        <v>1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35158</v>
      </c>
      <c r="C32" s="100">
        <v>25505</v>
      </c>
      <c r="D32" s="100">
        <v>19249</v>
      </c>
      <c r="E32" s="100">
        <v>6256</v>
      </c>
      <c r="F32" s="100">
        <v>0</v>
      </c>
      <c r="G32" s="100"/>
      <c r="H32" s="100">
        <v>9653</v>
      </c>
      <c r="I32" s="100">
        <v>8588</v>
      </c>
      <c r="J32" s="100">
        <v>1063</v>
      </c>
      <c r="K32" s="26">
        <v>2</v>
      </c>
      <c r="L32" s="26" t="s">
        <v>161</v>
      </c>
      <c r="M32" s="26">
        <v>0</v>
      </c>
      <c r="N32" s="26">
        <v>0</v>
      </c>
    </row>
    <row r="33" spans="1:14">
      <c r="A33" s="29" t="s">
        <v>14</v>
      </c>
      <c r="B33" s="100">
        <v>7696</v>
      </c>
      <c r="C33" s="100">
        <v>7696</v>
      </c>
      <c r="D33" s="100">
        <v>7696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19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19</v>
      </c>
      <c r="I34" s="100">
        <v>0</v>
      </c>
      <c r="J34" s="100">
        <v>0</v>
      </c>
      <c r="K34" s="26">
        <v>0</v>
      </c>
      <c r="L34" s="26">
        <v>19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43197</v>
      </c>
      <c r="C36" s="100">
        <v>33529</v>
      </c>
      <c r="D36" s="100">
        <v>27248</v>
      </c>
      <c r="E36" s="100">
        <v>6281</v>
      </c>
      <c r="F36" s="100">
        <v>0</v>
      </c>
      <c r="G36" s="100"/>
      <c r="H36" s="100">
        <v>9668</v>
      </c>
      <c r="I36" s="100">
        <v>8574</v>
      </c>
      <c r="J36" s="100">
        <v>1073</v>
      </c>
      <c r="K36" s="100">
        <v>2</v>
      </c>
      <c r="L36" s="100">
        <v>19</v>
      </c>
      <c r="M36" s="100">
        <v>0</v>
      </c>
      <c r="N36" s="100">
        <v>0</v>
      </c>
    </row>
    <row r="37" spans="1:14">
      <c r="A37" s="29" t="s">
        <v>15</v>
      </c>
      <c r="B37" s="100">
        <v>3327</v>
      </c>
      <c r="C37" s="100">
        <v>2880</v>
      </c>
      <c r="D37" s="100">
        <v>2611</v>
      </c>
      <c r="E37" s="100">
        <v>269</v>
      </c>
      <c r="F37" s="100">
        <v>0</v>
      </c>
      <c r="G37" s="100"/>
      <c r="H37" s="100">
        <v>447</v>
      </c>
      <c r="I37" s="100">
        <v>352</v>
      </c>
      <c r="J37" s="100">
        <v>94</v>
      </c>
      <c r="K37" s="26">
        <v>0</v>
      </c>
      <c r="L37" s="26">
        <v>1</v>
      </c>
      <c r="M37" s="26">
        <v>0</v>
      </c>
      <c r="N37" s="26">
        <v>0</v>
      </c>
    </row>
    <row r="38" spans="1:14">
      <c r="A38" s="29" t="s">
        <v>16</v>
      </c>
      <c r="B38" s="100">
        <v>39862</v>
      </c>
      <c r="C38" s="100">
        <v>30641</v>
      </c>
      <c r="D38" s="100">
        <v>24629</v>
      </c>
      <c r="E38" s="100">
        <v>6012</v>
      </c>
      <c r="F38" s="100">
        <v>0</v>
      </c>
      <c r="G38" s="100"/>
      <c r="H38" s="100">
        <v>9221</v>
      </c>
      <c r="I38" s="100">
        <v>8222</v>
      </c>
      <c r="J38" s="100">
        <v>979</v>
      </c>
      <c r="K38" s="26">
        <v>2</v>
      </c>
      <c r="L38" s="26">
        <v>18</v>
      </c>
      <c r="M38" s="26">
        <v>0</v>
      </c>
      <c r="N38" s="26">
        <v>0</v>
      </c>
    </row>
    <row r="39" spans="1:14">
      <c r="A39" s="29" t="s">
        <v>67</v>
      </c>
      <c r="B39" s="100">
        <v>8</v>
      </c>
      <c r="C39" s="100">
        <v>8</v>
      </c>
      <c r="D39" s="100">
        <v>8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43197</v>
      </c>
      <c r="C41" s="100">
        <v>33529</v>
      </c>
      <c r="D41" s="100">
        <v>27248</v>
      </c>
      <c r="E41" s="100">
        <v>6281</v>
      </c>
      <c r="F41" s="100">
        <v>0</v>
      </c>
      <c r="G41" s="100"/>
      <c r="H41" s="100">
        <v>9668</v>
      </c>
      <c r="I41" s="100">
        <v>8574</v>
      </c>
      <c r="J41" s="100">
        <v>1073</v>
      </c>
      <c r="K41" s="100">
        <v>2</v>
      </c>
      <c r="L41" s="100">
        <v>19</v>
      </c>
      <c r="M41" s="100">
        <v>0</v>
      </c>
      <c r="N41" s="100">
        <v>0</v>
      </c>
    </row>
    <row r="42" spans="1:14">
      <c r="A42" s="29" t="s">
        <v>24</v>
      </c>
      <c r="B42" s="100">
        <v>3329</v>
      </c>
      <c r="C42" s="100">
        <v>2461</v>
      </c>
      <c r="D42" s="100">
        <v>2326</v>
      </c>
      <c r="E42" s="100">
        <v>135</v>
      </c>
      <c r="F42" s="100">
        <v>0</v>
      </c>
      <c r="G42" s="100"/>
      <c r="H42" s="100">
        <v>868</v>
      </c>
      <c r="I42" s="100">
        <v>822</v>
      </c>
      <c r="J42" s="100">
        <v>45</v>
      </c>
      <c r="K42" s="26" t="s">
        <v>161</v>
      </c>
      <c r="L42" s="26">
        <v>1</v>
      </c>
      <c r="M42" s="26">
        <v>0</v>
      </c>
      <c r="N42" s="26">
        <v>0</v>
      </c>
    </row>
    <row r="43" spans="1:14">
      <c r="A43" s="29" t="s">
        <v>25</v>
      </c>
      <c r="B43" s="100">
        <v>39821</v>
      </c>
      <c r="C43" s="100">
        <v>31023</v>
      </c>
      <c r="D43" s="100">
        <v>24877</v>
      </c>
      <c r="E43" s="100">
        <v>6146</v>
      </c>
      <c r="F43" s="100">
        <v>0</v>
      </c>
      <c r="G43" s="100"/>
      <c r="H43" s="100">
        <v>8798</v>
      </c>
      <c r="I43" s="100">
        <v>7752</v>
      </c>
      <c r="J43" s="100">
        <v>1028</v>
      </c>
      <c r="K43" s="26" t="s">
        <v>161</v>
      </c>
      <c r="L43" s="26">
        <v>18</v>
      </c>
      <c r="M43" s="26">
        <v>0</v>
      </c>
      <c r="N43" s="26">
        <v>0</v>
      </c>
    </row>
    <row r="44" spans="1:14">
      <c r="A44" s="29" t="s">
        <v>67</v>
      </c>
      <c r="B44" s="100">
        <v>47</v>
      </c>
      <c r="C44" s="100">
        <v>45</v>
      </c>
      <c r="D44" s="100">
        <v>45</v>
      </c>
      <c r="E44" s="100">
        <v>0</v>
      </c>
      <c r="F44" s="100">
        <v>0</v>
      </c>
      <c r="G44" s="100"/>
      <c r="H44" s="100">
        <v>2</v>
      </c>
      <c r="I44" s="100">
        <v>0</v>
      </c>
      <c r="J44" s="100">
        <v>0</v>
      </c>
      <c r="K44" s="26">
        <v>2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55477</v>
      </c>
      <c r="C47" s="100">
        <v>8105</v>
      </c>
      <c r="D47" s="100">
        <v>0</v>
      </c>
      <c r="E47" s="100">
        <v>8105</v>
      </c>
      <c r="F47" s="100">
        <v>0</v>
      </c>
      <c r="G47" s="100"/>
      <c r="H47" s="100">
        <v>47372</v>
      </c>
      <c r="I47" s="100">
        <v>42870</v>
      </c>
      <c r="J47" s="100">
        <v>4410</v>
      </c>
      <c r="K47" s="26">
        <v>76</v>
      </c>
      <c r="L47" s="26">
        <v>16</v>
      </c>
      <c r="M47" s="26">
        <v>0</v>
      </c>
      <c r="N47" s="26">
        <v>0</v>
      </c>
    </row>
    <row r="48" spans="1:14">
      <c r="A48" s="29" t="s">
        <v>74</v>
      </c>
      <c r="B48" s="100">
        <v>36869</v>
      </c>
      <c r="C48" s="100">
        <v>27276</v>
      </c>
      <c r="D48" s="100">
        <v>27276</v>
      </c>
      <c r="E48" s="100">
        <v>0</v>
      </c>
      <c r="F48" s="100">
        <v>0</v>
      </c>
      <c r="G48" s="100"/>
      <c r="H48" s="100">
        <v>9593</v>
      </c>
      <c r="I48" s="100">
        <v>8574</v>
      </c>
      <c r="J48" s="100">
        <v>993</v>
      </c>
      <c r="K48" s="26">
        <v>10</v>
      </c>
      <c r="L48" s="26">
        <v>16</v>
      </c>
      <c r="M48" s="26">
        <v>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5174</v>
      </c>
      <c r="C50" s="100">
        <v>3748</v>
      </c>
      <c r="D50" s="100">
        <v>3200</v>
      </c>
      <c r="E50" s="100">
        <v>548</v>
      </c>
      <c r="F50" s="100">
        <v>0</v>
      </c>
      <c r="G50" s="100"/>
      <c r="H50" s="100">
        <v>1426</v>
      </c>
      <c r="I50" s="100">
        <v>1228</v>
      </c>
      <c r="J50" s="100">
        <v>198</v>
      </c>
      <c r="K50" s="100">
        <v>0</v>
      </c>
      <c r="L50" s="100">
        <v>0</v>
      </c>
      <c r="M50" s="100">
        <v>0</v>
      </c>
      <c r="N50" s="100">
        <v>0</v>
      </c>
    </row>
    <row r="51" spans="1:14">
      <c r="A51" s="29" t="s">
        <v>126</v>
      </c>
      <c r="B51" s="100">
        <v>4809</v>
      </c>
      <c r="C51" s="100">
        <v>3475</v>
      </c>
      <c r="D51" s="100">
        <v>2932</v>
      </c>
      <c r="E51" s="100">
        <v>543</v>
      </c>
      <c r="F51" s="100">
        <v>0</v>
      </c>
      <c r="G51" s="100"/>
      <c r="H51" s="100">
        <v>1334</v>
      </c>
      <c r="I51" s="100">
        <v>1139</v>
      </c>
      <c r="J51" s="100">
        <v>195</v>
      </c>
      <c r="K51" s="26">
        <v>0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100">
        <v>365</v>
      </c>
      <c r="C52" s="100">
        <v>273</v>
      </c>
      <c r="D52" s="100">
        <v>268</v>
      </c>
      <c r="E52" s="100">
        <v>5</v>
      </c>
      <c r="F52" s="100">
        <v>0</v>
      </c>
      <c r="G52" s="100"/>
      <c r="H52" s="100">
        <v>92</v>
      </c>
      <c r="I52" s="100">
        <v>89</v>
      </c>
      <c r="J52" s="100">
        <v>3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149</v>
      </c>
      <c r="C53" s="100">
        <v>97</v>
      </c>
      <c r="D53" s="100">
        <v>97</v>
      </c>
      <c r="E53" s="100">
        <v>0</v>
      </c>
      <c r="F53" s="100">
        <v>0</v>
      </c>
      <c r="G53" s="100"/>
      <c r="H53" s="100">
        <v>52</v>
      </c>
      <c r="I53" s="100">
        <v>52</v>
      </c>
      <c r="J53" s="100">
        <v>0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216</v>
      </c>
      <c r="C54" s="100">
        <v>176</v>
      </c>
      <c r="D54" s="100">
        <v>171</v>
      </c>
      <c r="E54" s="100">
        <v>5</v>
      </c>
      <c r="F54" s="100">
        <v>0</v>
      </c>
      <c r="G54" s="100"/>
      <c r="H54" s="100">
        <v>40</v>
      </c>
      <c r="I54" s="100">
        <v>37</v>
      </c>
      <c r="J54" s="100">
        <v>3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515</v>
      </c>
      <c r="C57" s="100">
        <v>430</v>
      </c>
      <c r="D57" s="100">
        <v>430</v>
      </c>
      <c r="E57" s="100">
        <v>0</v>
      </c>
      <c r="F57" s="100">
        <v>0</v>
      </c>
      <c r="G57" s="100"/>
      <c r="H57" s="100">
        <v>85</v>
      </c>
      <c r="I57" s="100">
        <v>76</v>
      </c>
      <c r="J57" s="100">
        <v>9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66"/>
      <c r="B59" s="37"/>
      <c r="C59" s="38"/>
      <c r="D59" s="38"/>
      <c r="E59" s="38"/>
      <c r="F59" s="38"/>
      <c r="G59" s="38"/>
      <c r="H59" s="38"/>
      <c r="I59" s="38"/>
      <c r="J59" s="38"/>
      <c r="K59" s="38"/>
    </row>
    <row r="60" spans="1:14" ht="5.0999999999999996" customHeight="1">
      <c r="L60" s="38"/>
      <c r="M60" s="39"/>
      <c r="N60" s="38"/>
    </row>
    <row r="61" spans="1:14">
      <c r="A61" s="11" t="s">
        <v>141</v>
      </c>
      <c r="B61" s="74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6"/>
      <c r="N61" s="75"/>
    </row>
    <row r="62" spans="1:14" ht="12.75" customHeight="1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A4:A6"/>
    <mergeCell ref="B4:B6"/>
    <mergeCell ref="C4:F4"/>
    <mergeCell ref="G4:G6"/>
    <mergeCell ref="E5:E6"/>
    <mergeCell ref="F5:F6"/>
    <mergeCell ref="N5:N6"/>
    <mergeCell ref="H4:N4"/>
    <mergeCell ref="C5:C6"/>
    <mergeCell ref="D5:D6"/>
    <mergeCell ref="L5:L6"/>
    <mergeCell ref="M5:M6"/>
    <mergeCell ref="H5:H6"/>
    <mergeCell ref="I5:I6"/>
    <mergeCell ref="J5:J6"/>
    <mergeCell ref="K5:K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3" orientation="portrait" r:id="rId1"/>
  <headerFooter alignWithMargins="0"/>
  <colBreaks count="1" manualBreakCount="1">
    <brk id="12" max="59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281"/>
  <dimension ref="A1:O69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7.42578125" style="3" customWidth="1"/>
    <col min="3" max="3" width="8.42578125" style="3" customWidth="1"/>
    <col min="4" max="4" width="10.28515625" style="3" customWidth="1"/>
    <col min="5" max="5" width="9" style="3" customWidth="1"/>
    <col min="6" max="6" width="8.42578125" style="3" customWidth="1"/>
    <col min="7" max="7" width="0.42578125" style="17" customWidth="1"/>
    <col min="8" max="8" width="8.28515625" style="3" customWidth="1"/>
    <col min="9" max="9" width="7.5703125" style="3" customWidth="1"/>
    <col min="10" max="10" width="7.42578125" style="3" customWidth="1"/>
    <col min="11" max="11" width="7.7109375" style="3" customWidth="1"/>
    <col min="12" max="12" width="8.85546875" style="3" customWidth="1"/>
    <col min="13" max="13" width="7.7109375" style="3" customWidth="1"/>
    <col min="14" max="14" width="9.710937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19"/>
      <c r="L1" s="31"/>
      <c r="M1" s="31" t="s">
        <v>99</v>
      </c>
      <c r="N1" s="31"/>
      <c r="O1" s="31"/>
    </row>
    <row r="2" spans="1:15" s="21" customFormat="1" ht="15.95" customHeight="1">
      <c r="A2" s="22" t="s">
        <v>56</v>
      </c>
      <c r="B2" s="19"/>
      <c r="C2" s="23"/>
      <c r="D2" s="23"/>
      <c r="E2" s="23"/>
      <c r="F2" s="23"/>
      <c r="G2" s="20"/>
      <c r="H2" s="19"/>
      <c r="I2" s="23"/>
      <c r="J2" s="23"/>
      <c r="K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300152</v>
      </c>
      <c r="C9" s="100">
        <v>169553</v>
      </c>
      <c r="D9" s="100">
        <v>143685</v>
      </c>
      <c r="E9" s="100">
        <v>25806</v>
      </c>
      <c r="F9" s="100">
        <v>62</v>
      </c>
      <c r="G9" s="100"/>
      <c r="H9" s="100">
        <v>130599</v>
      </c>
      <c r="I9" s="100">
        <v>112634</v>
      </c>
      <c r="J9" s="100">
        <v>16407</v>
      </c>
      <c r="K9" s="100">
        <v>40</v>
      </c>
      <c r="L9" s="100">
        <v>243</v>
      </c>
      <c r="M9" s="100">
        <v>1275</v>
      </c>
      <c r="N9" s="100">
        <v>0</v>
      </c>
    </row>
    <row r="10" spans="1:15">
      <c r="A10" s="29" t="s">
        <v>23</v>
      </c>
      <c r="B10" s="100">
        <v>74327</v>
      </c>
      <c r="C10" s="100">
        <v>47741</v>
      </c>
      <c r="D10" s="100">
        <v>44664</v>
      </c>
      <c r="E10" s="100">
        <v>3015</v>
      </c>
      <c r="F10" s="100">
        <v>62</v>
      </c>
      <c r="G10" s="100"/>
      <c r="H10" s="100">
        <v>26586</v>
      </c>
      <c r="I10" s="100">
        <v>19518</v>
      </c>
      <c r="J10" s="100">
        <v>6453</v>
      </c>
      <c r="K10" s="100">
        <v>1</v>
      </c>
      <c r="L10" s="100">
        <v>67</v>
      </c>
      <c r="M10" s="100">
        <v>547</v>
      </c>
      <c r="N10" s="100">
        <v>0</v>
      </c>
    </row>
    <row r="11" spans="1:15">
      <c r="A11" s="29" t="s">
        <v>27</v>
      </c>
      <c r="B11" s="100">
        <v>29621</v>
      </c>
      <c r="C11" s="100">
        <v>17195</v>
      </c>
      <c r="D11" s="100">
        <v>14616</v>
      </c>
      <c r="E11" s="100">
        <v>2517</v>
      </c>
      <c r="F11" s="100">
        <v>62</v>
      </c>
      <c r="G11" s="100"/>
      <c r="H11" s="100">
        <v>12426</v>
      </c>
      <c r="I11" s="100">
        <v>10332</v>
      </c>
      <c r="J11" s="100">
        <v>1907</v>
      </c>
      <c r="K11" s="26">
        <v>1</v>
      </c>
      <c r="L11" s="26">
        <v>18</v>
      </c>
      <c r="M11" s="26">
        <v>168</v>
      </c>
      <c r="N11" s="26">
        <v>0</v>
      </c>
    </row>
    <row r="12" spans="1:15">
      <c r="A12" s="29" t="s">
        <v>108</v>
      </c>
      <c r="B12" s="100">
        <v>23551</v>
      </c>
      <c r="C12" s="100">
        <v>15220</v>
      </c>
      <c r="D12" s="100">
        <v>14824</v>
      </c>
      <c r="E12" s="100">
        <v>396</v>
      </c>
      <c r="F12" s="100">
        <v>0</v>
      </c>
      <c r="G12" s="100"/>
      <c r="H12" s="100">
        <v>8331</v>
      </c>
      <c r="I12" s="100">
        <v>6023</v>
      </c>
      <c r="J12" s="100">
        <v>2125</v>
      </c>
      <c r="K12" s="26">
        <v>0</v>
      </c>
      <c r="L12" s="26">
        <v>16</v>
      </c>
      <c r="M12" s="26">
        <v>167</v>
      </c>
      <c r="N12" s="26">
        <v>0</v>
      </c>
    </row>
    <row r="13" spans="1:15">
      <c r="A13" s="29" t="s">
        <v>28</v>
      </c>
      <c r="B13" s="100">
        <v>21155</v>
      </c>
      <c r="C13" s="100">
        <v>15326</v>
      </c>
      <c r="D13" s="100">
        <v>15224</v>
      </c>
      <c r="E13" s="100">
        <v>102</v>
      </c>
      <c r="F13" s="100">
        <v>0</v>
      </c>
      <c r="G13" s="100"/>
      <c r="H13" s="100">
        <v>5829</v>
      </c>
      <c r="I13" s="100">
        <v>3163</v>
      </c>
      <c r="J13" s="100">
        <v>2421</v>
      </c>
      <c r="K13" s="26">
        <v>0</v>
      </c>
      <c r="L13" s="26">
        <v>33</v>
      </c>
      <c r="M13" s="26">
        <v>212</v>
      </c>
      <c r="N13" s="26">
        <v>0</v>
      </c>
    </row>
    <row r="14" spans="1:15">
      <c r="A14" s="29" t="s">
        <v>6</v>
      </c>
      <c r="B14" s="100">
        <v>225825</v>
      </c>
      <c r="C14" s="100">
        <v>121812</v>
      </c>
      <c r="D14" s="100">
        <v>99021</v>
      </c>
      <c r="E14" s="100">
        <v>22791</v>
      </c>
      <c r="F14" s="100">
        <v>0</v>
      </c>
      <c r="G14" s="100"/>
      <c r="H14" s="100">
        <v>104013</v>
      </c>
      <c r="I14" s="100">
        <v>93116</v>
      </c>
      <c r="J14" s="100">
        <v>9954</v>
      </c>
      <c r="K14" s="26">
        <v>39</v>
      </c>
      <c r="L14" s="26">
        <v>176</v>
      </c>
      <c r="M14" s="26">
        <v>728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16184</v>
      </c>
      <c r="C17" s="100">
        <v>15548</v>
      </c>
      <c r="D17" s="100">
        <v>10364</v>
      </c>
      <c r="E17" s="100">
        <v>5184</v>
      </c>
      <c r="F17" s="100">
        <v>0</v>
      </c>
      <c r="G17" s="100"/>
      <c r="H17" s="100">
        <v>636</v>
      </c>
      <c r="I17" s="105" t="s">
        <v>163</v>
      </c>
      <c r="J17" s="100">
        <v>490</v>
      </c>
      <c r="K17" s="106" t="s">
        <v>161</v>
      </c>
      <c r="L17" s="26">
        <v>13</v>
      </c>
      <c r="M17" s="26">
        <v>133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32745</v>
      </c>
      <c r="C19" s="100">
        <v>22471</v>
      </c>
      <c r="D19" s="100">
        <v>19232</v>
      </c>
      <c r="E19" s="100">
        <v>3239</v>
      </c>
      <c r="F19" s="100">
        <v>0</v>
      </c>
      <c r="G19" s="100"/>
      <c r="H19" s="100">
        <v>10274</v>
      </c>
      <c r="I19" s="100">
        <v>7627</v>
      </c>
      <c r="J19" s="100">
        <v>2451</v>
      </c>
      <c r="K19" s="100">
        <v>0</v>
      </c>
      <c r="L19" s="100">
        <v>81</v>
      </c>
      <c r="M19" s="100">
        <v>115</v>
      </c>
      <c r="N19" s="100">
        <v>0</v>
      </c>
    </row>
    <row r="20" spans="1:14">
      <c r="A20" s="29" t="s">
        <v>22</v>
      </c>
      <c r="B20" s="100">
        <v>19928</v>
      </c>
      <c r="C20" s="100">
        <v>12635</v>
      </c>
      <c r="D20" s="100">
        <v>11153</v>
      </c>
      <c r="E20" s="100">
        <v>1482</v>
      </c>
      <c r="F20" s="100">
        <v>0</v>
      </c>
      <c r="G20" s="100"/>
      <c r="H20" s="100">
        <v>7293</v>
      </c>
      <c r="I20" s="100">
        <v>5062</v>
      </c>
      <c r="J20" s="100">
        <v>2164</v>
      </c>
      <c r="K20" s="106" t="s">
        <v>161</v>
      </c>
      <c r="L20" s="26">
        <v>33</v>
      </c>
      <c r="M20" s="26">
        <v>34</v>
      </c>
      <c r="N20" s="26">
        <v>0</v>
      </c>
    </row>
    <row r="21" spans="1:14" ht="12" customHeight="1">
      <c r="A21" s="29" t="s">
        <v>6</v>
      </c>
      <c r="B21" s="100">
        <v>12817</v>
      </c>
      <c r="C21" s="100">
        <v>9836</v>
      </c>
      <c r="D21" s="100">
        <v>8079</v>
      </c>
      <c r="E21" s="100">
        <v>1757</v>
      </c>
      <c r="F21" s="100">
        <v>0</v>
      </c>
      <c r="G21" s="100"/>
      <c r="H21" s="100">
        <v>2981</v>
      </c>
      <c r="I21" s="100">
        <v>2565</v>
      </c>
      <c r="J21" s="100">
        <v>287</v>
      </c>
      <c r="K21" s="106" t="s">
        <v>161</v>
      </c>
      <c r="L21" s="26">
        <v>48</v>
      </c>
      <c r="M21" s="26">
        <v>81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46001</v>
      </c>
      <c r="C24" s="100">
        <v>28507</v>
      </c>
      <c r="D24" s="100">
        <v>27198</v>
      </c>
      <c r="E24" s="100">
        <v>1219</v>
      </c>
      <c r="F24" s="100">
        <v>90</v>
      </c>
      <c r="G24" s="100"/>
      <c r="H24" s="100">
        <v>17494</v>
      </c>
      <c r="I24" s="100">
        <v>15444</v>
      </c>
      <c r="J24" s="100">
        <v>1814</v>
      </c>
      <c r="K24" s="100">
        <v>0</v>
      </c>
      <c r="L24" s="100">
        <v>86</v>
      </c>
      <c r="M24" s="100">
        <v>150</v>
      </c>
      <c r="N24" s="100">
        <v>0</v>
      </c>
    </row>
    <row r="25" spans="1:14">
      <c r="A25" s="29" t="s">
        <v>7</v>
      </c>
      <c r="B25" s="100">
        <v>25456</v>
      </c>
      <c r="C25" s="100">
        <v>17574</v>
      </c>
      <c r="D25" s="100">
        <v>16716</v>
      </c>
      <c r="E25" s="100">
        <v>826</v>
      </c>
      <c r="F25" s="100">
        <v>32</v>
      </c>
      <c r="G25" s="100"/>
      <c r="H25" s="100">
        <v>7882</v>
      </c>
      <c r="I25" s="100">
        <v>7336</v>
      </c>
      <c r="J25" s="100">
        <v>465</v>
      </c>
      <c r="K25" s="26">
        <v>0</v>
      </c>
      <c r="L25" s="26">
        <v>29</v>
      </c>
      <c r="M25" s="26">
        <v>52</v>
      </c>
      <c r="N25" s="26">
        <v>0</v>
      </c>
    </row>
    <row r="26" spans="1:14">
      <c r="A26" s="29" t="s">
        <v>8</v>
      </c>
      <c r="B26" s="100">
        <v>136</v>
      </c>
      <c r="C26" s="100">
        <v>61</v>
      </c>
      <c r="D26" s="100">
        <v>61</v>
      </c>
      <c r="E26" s="105">
        <v>0</v>
      </c>
      <c r="F26" s="100">
        <v>0</v>
      </c>
      <c r="G26" s="100"/>
      <c r="H26" s="100">
        <v>75</v>
      </c>
      <c r="I26" s="100">
        <v>59</v>
      </c>
      <c r="J26" s="100">
        <v>0</v>
      </c>
      <c r="K26" s="26">
        <v>0</v>
      </c>
      <c r="L26" s="26">
        <v>16</v>
      </c>
      <c r="M26" s="26">
        <v>0</v>
      </c>
      <c r="N26" s="26">
        <v>0</v>
      </c>
    </row>
    <row r="27" spans="1:14">
      <c r="A27" s="29" t="s">
        <v>9</v>
      </c>
      <c r="B27" s="100">
        <v>20409</v>
      </c>
      <c r="C27" s="100">
        <v>10872</v>
      </c>
      <c r="D27" s="100">
        <v>10421</v>
      </c>
      <c r="E27" s="100">
        <v>393</v>
      </c>
      <c r="F27" s="100">
        <v>58</v>
      </c>
      <c r="G27" s="100"/>
      <c r="H27" s="100">
        <v>9537</v>
      </c>
      <c r="I27" s="100">
        <v>8049</v>
      </c>
      <c r="J27" s="100">
        <v>1349</v>
      </c>
      <c r="K27" s="26">
        <v>0</v>
      </c>
      <c r="L27" s="26">
        <v>41</v>
      </c>
      <c r="M27" s="26">
        <v>98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46001</v>
      </c>
      <c r="C30" s="100">
        <v>28507</v>
      </c>
      <c r="D30" s="100">
        <v>27198</v>
      </c>
      <c r="E30" s="100">
        <v>1219</v>
      </c>
      <c r="F30" s="100">
        <v>90</v>
      </c>
      <c r="G30" s="100"/>
      <c r="H30" s="100">
        <v>17494</v>
      </c>
      <c r="I30" s="100">
        <v>15444</v>
      </c>
      <c r="J30" s="100">
        <v>1814</v>
      </c>
      <c r="K30" s="100">
        <v>0</v>
      </c>
      <c r="L30" s="100">
        <v>86</v>
      </c>
      <c r="M30" s="100">
        <v>150</v>
      </c>
      <c r="N30" s="100">
        <v>0</v>
      </c>
    </row>
    <row r="31" spans="1:14">
      <c r="A31" s="29" t="s">
        <v>124</v>
      </c>
      <c r="B31" s="100">
        <v>83</v>
      </c>
      <c r="C31" s="100">
        <v>35</v>
      </c>
      <c r="D31" s="100">
        <v>7</v>
      </c>
      <c r="E31" s="100">
        <v>28</v>
      </c>
      <c r="F31" s="100">
        <v>0</v>
      </c>
      <c r="G31" s="100"/>
      <c r="H31" s="100">
        <v>48</v>
      </c>
      <c r="I31" s="100">
        <v>48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37245</v>
      </c>
      <c r="C32" s="100">
        <v>20919</v>
      </c>
      <c r="D32" s="100">
        <v>19638</v>
      </c>
      <c r="E32" s="100">
        <v>1191</v>
      </c>
      <c r="F32" s="100">
        <v>90</v>
      </c>
      <c r="G32" s="100"/>
      <c r="H32" s="100">
        <v>16326</v>
      </c>
      <c r="I32" s="100">
        <v>15396</v>
      </c>
      <c r="J32" s="100">
        <v>780</v>
      </c>
      <c r="K32" s="26">
        <v>0</v>
      </c>
      <c r="L32" s="26" t="s">
        <v>161</v>
      </c>
      <c r="M32" s="26">
        <v>150</v>
      </c>
      <c r="N32" s="26">
        <v>0</v>
      </c>
    </row>
    <row r="33" spans="1:14">
      <c r="A33" s="29" t="s">
        <v>14</v>
      </c>
      <c r="B33" s="100">
        <v>8587</v>
      </c>
      <c r="C33" s="100">
        <v>7553</v>
      </c>
      <c r="D33" s="100">
        <v>7553</v>
      </c>
      <c r="E33" s="105">
        <v>0</v>
      </c>
      <c r="F33" s="100">
        <v>0</v>
      </c>
      <c r="G33" s="100"/>
      <c r="H33" s="100">
        <v>1034</v>
      </c>
      <c r="I33" s="100">
        <v>0</v>
      </c>
      <c r="J33" s="100">
        <v>1034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86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86</v>
      </c>
      <c r="I34" s="100">
        <v>0</v>
      </c>
      <c r="J34" s="100">
        <v>0</v>
      </c>
      <c r="K34" s="26">
        <v>0</v>
      </c>
      <c r="L34" s="26">
        <v>86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46093</v>
      </c>
      <c r="C36" s="100">
        <v>28534</v>
      </c>
      <c r="D36" s="100">
        <v>27226</v>
      </c>
      <c r="E36" s="100">
        <v>1218</v>
      </c>
      <c r="F36" s="100">
        <v>90</v>
      </c>
      <c r="G36" s="100"/>
      <c r="H36" s="100">
        <v>17559</v>
      </c>
      <c r="I36" s="100">
        <v>15512</v>
      </c>
      <c r="J36" s="100">
        <v>1826</v>
      </c>
      <c r="K36" s="100">
        <v>0</v>
      </c>
      <c r="L36" s="100">
        <v>61</v>
      </c>
      <c r="M36" s="100">
        <v>160</v>
      </c>
      <c r="N36" s="100">
        <v>0</v>
      </c>
    </row>
    <row r="37" spans="1:14">
      <c r="A37" s="29" t="s">
        <v>15</v>
      </c>
      <c r="B37" s="100">
        <v>2161</v>
      </c>
      <c r="C37" s="100">
        <v>1663</v>
      </c>
      <c r="D37" s="100">
        <v>1634</v>
      </c>
      <c r="E37" s="100">
        <v>27</v>
      </c>
      <c r="F37" s="100">
        <v>2</v>
      </c>
      <c r="G37" s="100"/>
      <c r="H37" s="100">
        <v>498</v>
      </c>
      <c r="I37" s="100">
        <v>381</v>
      </c>
      <c r="J37" s="100">
        <v>114</v>
      </c>
      <c r="K37" s="26">
        <v>0</v>
      </c>
      <c r="L37" s="26">
        <v>1</v>
      </c>
      <c r="M37" s="26">
        <v>2</v>
      </c>
      <c r="N37" s="26">
        <v>0</v>
      </c>
    </row>
    <row r="38" spans="1:14">
      <c r="A38" s="29" t="s">
        <v>16</v>
      </c>
      <c r="B38" s="100">
        <v>43773</v>
      </c>
      <c r="C38" s="100">
        <v>26867</v>
      </c>
      <c r="D38" s="100">
        <v>25588</v>
      </c>
      <c r="E38" s="100">
        <v>1191</v>
      </c>
      <c r="F38" s="100">
        <v>88</v>
      </c>
      <c r="G38" s="100"/>
      <c r="H38" s="100">
        <v>16906</v>
      </c>
      <c r="I38" s="100">
        <v>15131</v>
      </c>
      <c r="J38" s="100">
        <v>1712</v>
      </c>
      <c r="K38" s="26">
        <v>0</v>
      </c>
      <c r="L38" s="26">
        <v>60</v>
      </c>
      <c r="M38" s="26">
        <v>3</v>
      </c>
      <c r="N38" s="26">
        <v>0</v>
      </c>
    </row>
    <row r="39" spans="1:14">
      <c r="A39" s="29" t="s">
        <v>67</v>
      </c>
      <c r="B39" s="100">
        <v>159</v>
      </c>
      <c r="C39" s="100">
        <v>4</v>
      </c>
      <c r="D39" s="100">
        <v>4</v>
      </c>
      <c r="E39" s="100">
        <v>0</v>
      </c>
      <c r="F39" s="100">
        <v>0</v>
      </c>
      <c r="G39" s="100"/>
      <c r="H39" s="100">
        <v>155</v>
      </c>
      <c r="I39" s="100">
        <v>0</v>
      </c>
      <c r="J39" s="100">
        <v>0</v>
      </c>
      <c r="K39" s="26">
        <v>0</v>
      </c>
      <c r="L39" s="26">
        <v>0</v>
      </c>
      <c r="M39" s="26">
        <v>155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46093</v>
      </c>
      <c r="C41" s="100">
        <v>28534</v>
      </c>
      <c r="D41" s="100">
        <v>27226</v>
      </c>
      <c r="E41" s="100">
        <v>1218</v>
      </c>
      <c r="F41" s="100">
        <v>90</v>
      </c>
      <c r="G41" s="100"/>
      <c r="H41" s="100">
        <v>17559</v>
      </c>
      <c r="I41" s="100">
        <v>15512</v>
      </c>
      <c r="J41" s="100">
        <v>1826</v>
      </c>
      <c r="K41" s="100">
        <v>0</v>
      </c>
      <c r="L41" s="100">
        <v>61</v>
      </c>
      <c r="M41" s="100">
        <v>160</v>
      </c>
      <c r="N41" s="100">
        <v>0</v>
      </c>
    </row>
    <row r="42" spans="1:14">
      <c r="A42" s="29" t="s">
        <v>24</v>
      </c>
      <c r="B42" s="100">
        <v>3200</v>
      </c>
      <c r="C42" s="100">
        <v>1789</v>
      </c>
      <c r="D42" s="100">
        <v>1760</v>
      </c>
      <c r="E42" s="100">
        <v>28</v>
      </c>
      <c r="F42" s="100">
        <v>1</v>
      </c>
      <c r="G42" s="100"/>
      <c r="H42" s="100">
        <v>1411</v>
      </c>
      <c r="I42" s="100">
        <v>1320</v>
      </c>
      <c r="J42" s="100">
        <v>79</v>
      </c>
      <c r="K42" s="26" t="s">
        <v>161</v>
      </c>
      <c r="L42" s="26">
        <v>2</v>
      </c>
      <c r="M42" s="26">
        <v>10</v>
      </c>
      <c r="N42" s="26">
        <v>0</v>
      </c>
    </row>
    <row r="43" spans="1:14">
      <c r="A43" s="29" t="s">
        <v>25</v>
      </c>
      <c r="B43" s="100">
        <v>42893</v>
      </c>
      <c r="C43" s="100">
        <v>26745</v>
      </c>
      <c r="D43" s="100">
        <v>25466</v>
      </c>
      <c r="E43" s="100">
        <v>1190</v>
      </c>
      <c r="F43" s="100">
        <v>89</v>
      </c>
      <c r="G43" s="100"/>
      <c r="H43" s="100">
        <v>16148</v>
      </c>
      <c r="I43" s="100">
        <v>14192</v>
      </c>
      <c r="J43" s="100">
        <v>1747</v>
      </c>
      <c r="K43" s="26" t="s">
        <v>161</v>
      </c>
      <c r="L43" s="26">
        <v>59</v>
      </c>
      <c r="M43" s="26">
        <v>150</v>
      </c>
      <c r="N43" s="26">
        <v>0</v>
      </c>
    </row>
    <row r="44" spans="1:14">
      <c r="A44" s="29" t="s">
        <v>67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82773</v>
      </c>
      <c r="C47" s="100">
        <v>2129</v>
      </c>
      <c r="D47" s="100">
        <v>0</v>
      </c>
      <c r="E47" s="100">
        <v>2129</v>
      </c>
      <c r="F47" s="100">
        <v>0</v>
      </c>
      <c r="G47" s="100"/>
      <c r="H47" s="100">
        <v>80644</v>
      </c>
      <c r="I47" s="100">
        <v>75895</v>
      </c>
      <c r="J47" s="100">
        <v>4722</v>
      </c>
      <c r="K47" s="26">
        <v>0</v>
      </c>
      <c r="L47" s="26">
        <v>27</v>
      </c>
      <c r="M47" s="26">
        <v>0</v>
      </c>
      <c r="N47" s="26">
        <v>0</v>
      </c>
    </row>
    <row r="48" spans="1:14">
      <c r="A48" s="29" t="s">
        <v>74</v>
      </c>
      <c r="B48" s="100">
        <v>43553</v>
      </c>
      <c r="C48" s="100">
        <v>26378</v>
      </c>
      <c r="D48" s="100">
        <v>26378</v>
      </c>
      <c r="E48" s="100">
        <v>0</v>
      </c>
      <c r="F48" s="100">
        <v>0</v>
      </c>
      <c r="G48" s="100"/>
      <c r="H48" s="100">
        <v>17175</v>
      </c>
      <c r="I48" s="100">
        <v>15179</v>
      </c>
      <c r="J48" s="100">
        <v>1819</v>
      </c>
      <c r="K48" s="26">
        <v>0</v>
      </c>
      <c r="L48" s="26">
        <v>27</v>
      </c>
      <c r="M48" s="26">
        <v>150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6271</v>
      </c>
      <c r="C50" s="100">
        <v>3689</v>
      </c>
      <c r="D50" s="100">
        <v>3577</v>
      </c>
      <c r="E50" s="100">
        <v>104</v>
      </c>
      <c r="F50" s="100">
        <v>8</v>
      </c>
      <c r="G50" s="100"/>
      <c r="H50" s="100">
        <v>2582</v>
      </c>
      <c r="I50" s="100">
        <v>2274</v>
      </c>
      <c r="J50" s="100">
        <v>307</v>
      </c>
      <c r="K50" s="100">
        <v>0</v>
      </c>
      <c r="L50" s="100">
        <v>1</v>
      </c>
      <c r="M50" s="100">
        <v>0</v>
      </c>
      <c r="N50" s="100">
        <v>0</v>
      </c>
    </row>
    <row r="51" spans="1:14">
      <c r="A51" s="29" t="s">
        <v>126</v>
      </c>
      <c r="B51" s="100">
        <v>5990</v>
      </c>
      <c r="C51" s="100">
        <v>3475</v>
      </c>
      <c r="D51" s="100">
        <v>3365</v>
      </c>
      <c r="E51" s="100">
        <v>102</v>
      </c>
      <c r="F51" s="100">
        <v>8</v>
      </c>
      <c r="G51" s="100"/>
      <c r="H51" s="100">
        <v>2515</v>
      </c>
      <c r="I51" s="100">
        <v>2214</v>
      </c>
      <c r="J51" s="100">
        <v>300</v>
      </c>
      <c r="K51" s="26">
        <v>0</v>
      </c>
      <c r="L51" s="26">
        <v>1</v>
      </c>
      <c r="M51" s="26">
        <v>0</v>
      </c>
      <c r="N51" s="26">
        <v>0</v>
      </c>
    </row>
    <row r="52" spans="1:14">
      <c r="A52" s="31" t="s">
        <v>31</v>
      </c>
      <c r="B52" s="100">
        <v>281</v>
      </c>
      <c r="C52" s="100">
        <v>214</v>
      </c>
      <c r="D52" s="100">
        <v>212</v>
      </c>
      <c r="E52" s="100">
        <v>2</v>
      </c>
      <c r="F52" s="100">
        <v>0</v>
      </c>
      <c r="G52" s="100"/>
      <c r="H52" s="100">
        <v>67</v>
      </c>
      <c r="I52" s="100">
        <v>60</v>
      </c>
      <c r="J52" s="100">
        <v>7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84</v>
      </c>
      <c r="C53" s="100">
        <v>60</v>
      </c>
      <c r="D53" s="100">
        <v>59</v>
      </c>
      <c r="E53" s="100">
        <v>1</v>
      </c>
      <c r="F53" s="100">
        <v>0</v>
      </c>
      <c r="G53" s="100"/>
      <c r="H53" s="100">
        <v>24</v>
      </c>
      <c r="I53" s="100">
        <v>23</v>
      </c>
      <c r="J53" s="100">
        <v>1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197</v>
      </c>
      <c r="C54" s="100">
        <v>154</v>
      </c>
      <c r="D54" s="100">
        <v>153</v>
      </c>
      <c r="E54" s="100">
        <v>1</v>
      </c>
      <c r="F54" s="100">
        <v>0</v>
      </c>
      <c r="G54" s="100"/>
      <c r="H54" s="100">
        <v>43</v>
      </c>
      <c r="I54" s="100">
        <v>37</v>
      </c>
      <c r="J54" s="100">
        <v>6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486</v>
      </c>
      <c r="C57" s="100">
        <v>366</v>
      </c>
      <c r="D57" s="100">
        <v>366</v>
      </c>
      <c r="E57" s="100">
        <v>0</v>
      </c>
      <c r="F57" s="100">
        <v>0</v>
      </c>
      <c r="G57" s="100"/>
      <c r="H57" s="100">
        <v>120</v>
      </c>
      <c r="I57" s="100">
        <v>113</v>
      </c>
      <c r="J57" s="100">
        <v>7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2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9"/>
      <c r="N59" s="38"/>
    </row>
    <row r="60" spans="1:14" ht="6" customHeight="1"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4"/>
      <c r="N60" s="53"/>
    </row>
    <row r="61" spans="1:14">
      <c r="A61" s="11" t="s">
        <v>141</v>
      </c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1:14">
      <c r="A62" s="11" t="s">
        <v>128</v>
      </c>
      <c r="B62" s="52"/>
      <c r="C62" s="53"/>
      <c r="D62" s="53"/>
      <c r="E62" s="53"/>
      <c r="F62" s="53"/>
      <c r="G62" s="53"/>
      <c r="I62" s="53"/>
      <c r="J62" s="53"/>
      <c r="K62" s="53"/>
      <c r="L62" s="53"/>
      <c r="M62" s="53"/>
      <c r="N62" s="53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M5:M6"/>
    <mergeCell ref="N5:N6"/>
    <mergeCell ref="I5:I6"/>
    <mergeCell ref="J5:J6"/>
    <mergeCell ref="K5:K6"/>
    <mergeCell ref="L5:L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0" orientation="portrait" r:id="rId1"/>
  <headerFooter alignWithMargins="0"/>
  <colBreaks count="1" manualBreakCount="1">
    <brk id="13" max="59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282"/>
  <dimension ref="A1:O69"/>
  <sheetViews>
    <sheetView zoomScale="85" zoomScaleNormal="85" zoomScaleSheetLayoutView="90" workbookViewId="0"/>
  </sheetViews>
  <sheetFormatPr baseColWidth="10" defaultRowHeight="12.75"/>
  <cols>
    <col min="1" max="1" width="29" style="17" customWidth="1"/>
    <col min="2" max="2" width="7.42578125" style="3" customWidth="1"/>
    <col min="3" max="3" width="8.85546875" style="3" customWidth="1"/>
    <col min="4" max="4" width="10.425781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710937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4" width="7.7109375" style="3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100</v>
      </c>
      <c r="O1" s="31"/>
    </row>
    <row r="2" spans="1:15" s="21" customFormat="1" ht="15.95" customHeight="1">
      <c r="A2" s="22" t="s">
        <v>57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114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157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317176</v>
      </c>
      <c r="C9" s="100">
        <v>169559</v>
      </c>
      <c r="D9" s="100">
        <v>168626</v>
      </c>
      <c r="E9" s="100">
        <v>933</v>
      </c>
      <c r="F9" s="100">
        <v>0</v>
      </c>
      <c r="G9" s="100"/>
      <c r="H9" s="100">
        <v>147617</v>
      </c>
      <c r="I9" s="100">
        <v>128737</v>
      </c>
      <c r="J9" s="100">
        <v>9717</v>
      </c>
      <c r="K9" s="100">
        <v>0</v>
      </c>
      <c r="L9" s="100">
        <v>164</v>
      </c>
      <c r="M9" s="100">
        <v>945</v>
      </c>
      <c r="N9" s="100">
        <v>8054</v>
      </c>
    </row>
    <row r="10" spans="1:15">
      <c r="A10" s="29" t="s">
        <v>23</v>
      </c>
      <c r="B10" s="100">
        <v>56850</v>
      </c>
      <c r="C10" s="100">
        <v>30621</v>
      </c>
      <c r="D10" s="100">
        <v>30458</v>
      </c>
      <c r="E10" s="100">
        <v>163</v>
      </c>
      <c r="F10" s="100">
        <v>0</v>
      </c>
      <c r="G10" s="100"/>
      <c r="H10" s="100">
        <v>26229</v>
      </c>
      <c r="I10" s="100">
        <v>19592</v>
      </c>
      <c r="J10" s="100">
        <v>3728</v>
      </c>
      <c r="K10" s="100">
        <v>0</v>
      </c>
      <c r="L10" s="100">
        <v>91</v>
      </c>
      <c r="M10" s="100">
        <v>313</v>
      </c>
      <c r="N10" s="100">
        <v>2505</v>
      </c>
    </row>
    <row r="11" spans="1:15">
      <c r="A11" s="29" t="s">
        <v>27</v>
      </c>
      <c r="B11" s="100">
        <v>25578</v>
      </c>
      <c r="C11" s="100">
        <v>11418</v>
      </c>
      <c r="D11" s="100">
        <v>11341</v>
      </c>
      <c r="E11" s="100">
        <v>77</v>
      </c>
      <c r="F11" s="100">
        <v>0</v>
      </c>
      <c r="G11" s="100"/>
      <c r="H11" s="100">
        <v>14160</v>
      </c>
      <c r="I11" s="100">
        <v>11048</v>
      </c>
      <c r="J11" s="100">
        <v>1490</v>
      </c>
      <c r="K11" s="26">
        <v>0</v>
      </c>
      <c r="L11" s="26">
        <v>21</v>
      </c>
      <c r="M11" s="26">
        <v>110</v>
      </c>
      <c r="N11" s="26">
        <v>1491</v>
      </c>
    </row>
    <row r="12" spans="1:15">
      <c r="A12" s="29" t="s">
        <v>108</v>
      </c>
      <c r="B12" s="100">
        <v>19918</v>
      </c>
      <c r="C12" s="100">
        <v>11676</v>
      </c>
      <c r="D12" s="100">
        <v>11606</v>
      </c>
      <c r="E12" s="100">
        <v>70</v>
      </c>
      <c r="F12" s="100">
        <v>0</v>
      </c>
      <c r="G12" s="100"/>
      <c r="H12" s="100">
        <v>8242</v>
      </c>
      <c r="I12" s="100">
        <v>6336</v>
      </c>
      <c r="J12" s="100">
        <v>1172</v>
      </c>
      <c r="K12" s="26">
        <v>0</v>
      </c>
      <c r="L12" s="26">
        <v>37</v>
      </c>
      <c r="M12" s="26">
        <v>94</v>
      </c>
      <c r="N12" s="26">
        <v>603</v>
      </c>
    </row>
    <row r="13" spans="1:15">
      <c r="A13" s="29" t="s">
        <v>28</v>
      </c>
      <c r="B13" s="100">
        <v>11354</v>
      </c>
      <c r="C13" s="100">
        <v>7527</v>
      </c>
      <c r="D13" s="100">
        <v>7511</v>
      </c>
      <c r="E13" s="100">
        <v>16</v>
      </c>
      <c r="F13" s="100">
        <v>0</v>
      </c>
      <c r="G13" s="100"/>
      <c r="H13" s="100">
        <v>3827</v>
      </c>
      <c r="I13" s="100">
        <v>2208</v>
      </c>
      <c r="J13" s="100">
        <v>1066</v>
      </c>
      <c r="K13" s="26">
        <v>0</v>
      </c>
      <c r="L13" s="26">
        <v>33</v>
      </c>
      <c r="M13" s="26">
        <v>109</v>
      </c>
      <c r="N13" s="26">
        <v>411</v>
      </c>
    </row>
    <row r="14" spans="1:15">
      <c r="A14" s="29" t="s">
        <v>6</v>
      </c>
      <c r="B14" s="100">
        <v>260326</v>
      </c>
      <c r="C14" s="100">
        <v>138938</v>
      </c>
      <c r="D14" s="100">
        <v>138168</v>
      </c>
      <c r="E14" s="100">
        <v>770</v>
      </c>
      <c r="F14" s="100">
        <v>0</v>
      </c>
      <c r="G14" s="100"/>
      <c r="H14" s="100">
        <v>121388</v>
      </c>
      <c r="I14" s="100">
        <v>109145</v>
      </c>
      <c r="J14" s="100">
        <v>5989</v>
      </c>
      <c r="K14" s="26">
        <v>0</v>
      </c>
      <c r="L14" s="26">
        <v>73</v>
      </c>
      <c r="M14" s="26">
        <v>632</v>
      </c>
      <c r="N14" s="26">
        <v>5549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8343</v>
      </c>
      <c r="C17" s="100">
        <v>7891</v>
      </c>
      <c r="D17" s="100">
        <v>7737</v>
      </c>
      <c r="E17" s="100">
        <v>154</v>
      </c>
      <c r="F17" s="100">
        <v>0</v>
      </c>
      <c r="G17" s="100"/>
      <c r="H17" s="100">
        <v>452</v>
      </c>
      <c r="I17" s="105" t="s">
        <v>163</v>
      </c>
      <c r="J17" s="100">
        <v>299</v>
      </c>
      <c r="K17" s="106" t="s">
        <v>161</v>
      </c>
      <c r="L17" s="26">
        <v>0</v>
      </c>
      <c r="M17" s="26">
        <v>19</v>
      </c>
      <c r="N17" s="26">
        <v>134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36483</v>
      </c>
      <c r="C19" s="100">
        <v>21788</v>
      </c>
      <c r="D19" s="100">
        <v>21674</v>
      </c>
      <c r="E19" s="100">
        <v>114</v>
      </c>
      <c r="F19" s="100">
        <v>0</v>
      </c>
      <c r="G19" s="100"/>
      <c r="H19" s="100">
        <v>14695</v>
      </c>
      <c r="I19" s="100">
        <v>8884</v>
      </c>
      <c r="J19" s="100">
        <v>1792</v>
      </c>
      <c r="K19" s="100">
        <v>0</v>
      </c>
      <c r="L19" s="100">
        <v>141</v>
      </c>
      <c r="M19" s="100">
        <v>65</v>
      </c>
      <c r="N19" s="100">
        <v>3813</v>
      </c>
    </row>
    <row r="20" spans="1:14">
      <c r="A20" s="29" t="s">
        <v>22</v>
      </c>
      <c r="B20" s="100">
        <v>25240</v>
      </c>
      <c r="C20" s="100">
        <v>16913</v>
      </c>
      <c r="D20" s="100">
        <v>16820</v>
      </c>
      <c r="E20" s="100">
        <v>93</v>
      </c>
      <c r="F20" s="100">
        <v>0</v>
      </c>
      <c r="G20" s="100"/>
      <c r="H20" s="100">
        <v>8327</v>
      </c>
      <c r="I20" s="100">
        <v>5965</v>
      </c>
      <c r="J20" s="100">
        <v>770</v>
      </c>
      <c r="K20" s="106" t="s">
        <v>161</v>
      </c>
      <c r="L20" s="26">
        <v>104</v>
      </c>
      <c r="M20" s="26">
        <v>38</v>
      </c>
      <c r="N20" s="26">
        <v>1450</v>
      </c>
    </row>
    <row r="21" spans="1:14" ht="12" customHeight="1">
      <c r="A21" s="29" t="s">
        <v>6</v>
      </c>
      <c r="B21" s="100">
        <v>11243</v>
      </c>
      <c r="C21" s="100">
        <v>4875</v>
      </c>
      <c r="D21" s="100">
        <v>4854</v>
      </c>
      <c r="E21" s="100">
        <v>21</v>
      </c>
      <c r="F21" s="100">
        <v>0</v>
      </c>
      <c r="G21" s="100"/>
      <c r="H21" s="100">
        <v>6368</v>
      </c>
      <c r="I21" s="100">
        <v>2919</v>
      </c>
      <c r="J21" s="100">
        <v>1022</v>
      </c>
      <c r="K21" s="106" t="s">
        <v>161</v>
      </c>
      <c r="L21" s="26">
        <v>37</v>
      </c>
      <c r="M21" s="26">
        <v>27</v>
      </c>
      <c r="N21" s="26">
        <v>2363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43269</v>
      </c>
      <c r="C24" s="100">
        <v>25790</v>
      </c>
      <c r="D24" s="100">
        <v>25790</v>
      </c>
      <c r="E24" s="100">
        <v>0</v>
      </c>
      <c r="F24" s="100">
        <v>0</v>
      </c>
      <c r="G24" s="100"/>
      <c r="H24" s="100">
        <v>17479</v>
      </c>
      <c r="I24" s="100">
        <v>15153</v>
      </c>
      <c r="J24" s="100">
        <v>681</v>
      </c>
      <c r="K24" s="100">
        <v>0</v>
      </c>
      <c r="L24" s="100">
        <v>82</v>
      </c>
      <c r="M24" s="100">
        <v>113</v>
      </c>
      <c r="N24" s="100">
        <v>1450</v>
      </c>
    </row>
    <row r="25" spans="1:14">
      <c r="A25" s="29" t="s">
        <v>7</v>
      </c>
      <c r="B25" s="100">
        <v>24546</v>
      </c>
      <c r="C25" s="100">
        <v>16509</v>
      </c>
      <c r="D25" s="100">
        <v>16509</v>
      </c>
      <c r="E25" s="100">
        <v>0</v>
      </c>
      <c r="F25" s="100">
        <v>0</v>
      </c>
      <c r="G25" s="100"/>
      <c r="H25" s="100">
        <v>8037</v>
      </c>
      <c r="I25" s="100">
        <v>7327</v>
      </c>
      <c r="J25" s="100">
        <v>220</v>
      </c>
      <c r="K25" s="26">
        <v>0</v>
      </c>
      <c r="L25" s="26">
        <v>57</v>
      </c>
      <c r="M25" s="26">
        <v>58</v>
      </c>
      <c r="N25" s="26">
        <v>375</v>
      </c>
    </row>
    <row r="26" spans="1:14">
      <c r="A26" s="29" t="s">
        <v>8</v>
      </c>
      <c r="B26" s="100">
        <v>149</v>
      </c>
      <c r="C26" s="100">
        <v>92</v>
      </c>
      <c r="D26" s="100">
        <v>92</v>
      </c>
      <c r="E26" s="105">
        <v>0</v>
      </c>
      <c r="F26" s="100">
        <v>0</v>
      </c>
      <c r="G26" s="100"/>
      <c r="H26" s="100">
        <v>57</v>
      </c>
      <c r="I26" s="100">
        <v>51</v>
      </c>
      <c r="J26" s="100">
        <v>1</v>
      </c>
      <c r="K26" s="26">
        <v>0</v>
      </c>
      <c r="L26" s="26">
        <v>0</v>
      </c>
      <c r="M26" s="26">
        <v>0</v>
      </c>
      <c r="N26" s="26">
        <v>5</v>
      </c>
    </row>
    <row r="27" spans="1:14">
      <c r="A27" s="29" t="s">
        <v>9</v>
      </c>
      <c r="B27" s="100">
        <v>18574</v>
      </c>
      <c r="C27" s="100">
        <v>9189</v>
      </c>
      <c r="D27" s="100">
        <v>9189</v>
      </c>
      <c r="E27" s="100">
        <v>0</v>
      </c>
      <c r="F27" s="100">
        <v>0</v>
      </c>
      <c r="G27" s="100"/>
      <c r="H27" s="100">
        <v>9385</v>
      </c>
      <c r="I27" s="100">
        <v>7775</v>
      </c>
      <c r="J27" s="100">
        <v>460</v>
      </c>
      <c r="K27" s="26">
        <v>0</v>
      </c>
      <c r="L27" s="26">
        <v>25</v>
      </c>
      <c r="M27" s="26">
        <v>55</v>
      </c>
      <c r="N27" s="26">
        <v>1070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43268</v>
      </c>
      <c r="C30" s="100">
        <v>25789</v>
      </c>
      <c r="D30" s="100">
        <v>25789</v>
      </c>
      <c r="E30" s="100">
        <v>0</v>
      </c>
      <c r="F30" s="100">
        <v>0</v>
      </c>
      <c r="G30" s="100"/>
      <c r="H30" s="100">
        <v>17479</v>
      </c>
      <c r="I30" s="100">
        <v>15153</v>
      </c>
      <c r="J30" s="100">
        <v>681</v>
      </c>
      <c r="K30" s="100">
        <v>0</v>
      </c>
      <c r="L30" s="100">
        <v>82</v>
      </c>
      <c r="M30" s="100">
        <v>113</v>
      </c>
      <c r="N30" s="100">
        <v>1450</v>
      </c>
    </row>
    <row r="31" spans="1:14">
      <c r="A31" s="29" t="s">
        <v>124</v>
      </c>
      <c r="B31" s="100">
        <v>118</v>
      </c>
      <c r="C31" s="100">
        <v>112</v>
      </c>
      <c r="D31" s="100">
        <v>112</v>
      </c>
      <c r="E31" s="100">
        <v>0</v>
      </c>
      <c r="F31" s="100">
        <v>0</v>
      </c>
      <c r="G31" s="100"/>
      <c r="H31" s="100">
        <v>6</v>
      </c>
      <c r="I31" s="100">
        <v>1</v>
      </c>
      <c r="J31" s="100">
        <v>5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32972</v>
      </c>
      <c r="C32" s="100">
        <v>17031</v>
      </c>
      <c r="D32" s="100">
        <v>17031</v>
      </c>
      <c r="E32" s="100">
        <v>0</v>
      </c>
      <c r="F32" s="100">
        <v>0</v>
      </c>
      <c r="G32" s="100"/>
      <c r="H32" s="100">
        <v>15941</v>
      </c>
      <c r="I32" s="100">
        <v>15152</v>
      </c>
      <c r="J32" s="100">
        <v>676</v>
      </c>
      <c r="K32" s="26">
        <v>0</v>
      </c>
      <c r="L32" s="26" t="s">
        <v>161</v>
      </c>
      <c r="M32" s="26">
        <v>113</v>
      </c>
      <c r="N32" s="26">
        <v>0</v>
      </c>
    </row>
    <row r="33" spans="1:14">
      <c r="A33" s="29" t="s">
        <v>14</v>
      </c>
      <c r="B33" s="100">
        <v>10096</v>
      </c>
      <c r="C33" s="100">
        <v>8646</v>
      </c>
      <c r="D33" s="100">
        <v>8646</v>
      </c>
      <c r="E33" s="105">
        <v>0</v>
      </c>
      <c r="F33" s="100">
        <v>0</v>
      </c>
      <c r="G33" s="100"/>
      <c r="H33" s="100">
        <v>1450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1450</v>
      </c>
    </row>
    <row r="34" spans="1:14">
      <c r="A34" s="29" t="s">
        <v>67</v>
      </c>
      <c r="B34" s="100">
        <v>82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82</v>
      </c>
      <c r="I34" s="100">
        <v>0</v>
      </c>
      <c r="J34" s="100">
        <v>0</v>
      </c>
      <c r="K34" s="26">
        <v>0</v>
      </c>
      <c r="L34" s="26">
        <v>82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43362</v>
      </c>
      <c r="C36" s="100">
        <v>25807</v>
      </c>
      <c r="D36" s="100">
        <v>25807</v>
      </c>
      <c r="E36" s="100">
        <v>0</v>
      </c>
      <c r="F36" s="100">
        <v>0</v>
      </c>
      <c r="G36" s="100"/>
      <c r="H36" s="100">
        <v>17555</v>
      </c>
      <c r="I36" s="100">
        <v>15187</v>
      </c>
      <c r="J36" s="100">
        <v>684</v>
      </c>
      <c r="K36" s="100">
        <v>0</v>
      </c>
      <c r="L36" s="100">
        <v>82</v>
      </c>
      <c r="M36" s="100">
        <v>145</v>
      </c>
      <c r="N36" s="100">
        <v>1457</v>
      </c>
    </row>
    <row r="37" spans="1:14">
      <c r="A37" s="29" t="s">
        <v>15</v>
      </c>
      <c r="B37" s="100">
        <v>1903</v>
      </c>
      <c r="C37" s="100">
        <v>1443</v>
      </c>
      <c r="D37" s="100">
        <v>1443</v>
      </c>
      <c r="E37" s="100">
        <v>0</v>
      </c>
      <c r="F37" s="100">
        <v>0</v>
      </c>
      <c r="G37" s="100"/>
      <c r="H37" s="100">
        <v>460</v>
      </c>
      <c r="I37" s="100">
        <v>357</v>
      </c>
      <c r="J37" s="100">
        <v>40</v>
      </c>
      <c r="K37" s="26">
        <v>0</v>
      </c>
      <c r="L37" s="26">
        <v>5</v>
      </c>
      <c r="M37" s="26">
        <v>0</v>
      </c>
      <c r="N37" s="26">
        <v>58</v>
      </c>
    </row>
    <row r="38" spans="1:14">
      <c r="A38" s="29" t="s">
        <v>16</v>
      </c>
      <c r="B38" s="100">
        <v>41344</v>
      </c>
      <c r="C38" s="100">
        <v>24362</v>
      </c>
      <c r="D38" s="100">
        <v>24362</v>
      </c>
      <c r="E38" s="100">
        <v>0</v>
      </c>
      <c r="F38" s="100">
        <v>0</v>
      </c>
      <c r="G38" s="100"/>
      <c r="H38" s="100">
        <v>16982</v>
      </c>
      <c r="I38" s="100">
        <v>14830</v>
      </c>
      <c r="J38" s="100">
        <v>644</v>
      </c>
      <c r="K38" s="26">
        <v>0</v>
      </c>
      <c r="L38" s="26">
        <v>77</v>
      </c>
      <c r="M38" s="26">
        <v>32</v>
      </c>
      <c r="N38" s="26">
        <v>1399</v>
      </c>
    </row>
    <row r="39" spans="1:14">
      <c r="A39" s="29" t="s">
        <v>67</v>
      </c>
      <c r="B39" s="100">
        <v>115</v>
      </c>
      <c r="C39" s="100">
        <v>2</v>
      </c>
      <c r="D39" s="100">
        <v>2</v>
      </c>
      <c r="E39" s="100">
        <v>0</v>
      </c>
      <c r="F39" s="100">
        <v>0</v>
      </c>
      <c r="G39" s="100"/>
      <c r="H39" s="100">
        <v>113</v>
      </c>
      <c r="I39" s="100">
        <v>0</v>
      </c>
      <c r="J39" s="100">
        <v>0</v>
      </c>
      <c r="K39" s="26">
        <v>0</v>
      </c>
      <c r="L39" s="26">
        <v>0</v>
      </c>
      <c r="M39" s="26">
        <v>113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43362</v>
      </c>
      <c r="C41" s="100">
        <v>25807</v>
      </c>
      <c r="D41" s="100">
        <v>25807</v>
      </c>
      <c r="E41" s="100">
        <v>0</v>
      </c>
      <c r="F41" s="100">
        <v>0</v>
      </c>
      <c r="G41" s="100"/>
      <c r="H41" s="100">
        <v>17555</v>
      </c>
      <c r="I41" s="100">
        <v>15187</v>
      </c>
      <c r="J41" s="100">
        <v>684</v>
      </c>
      <c r="K41" s="100">
        <v>0</v>
      </c>
      <c r="L41" s="100">
        <v>82</v>
      </c>
      <c r="M41" s="100">
        <v>145</v>
      </c>
      <c r="N41" s="100">
        <v>1457</v>
      </c>
    </row>
    <row r="42" spans="1:14">
      <c r="A42" s="29" t="s">
        <v>24</v>
      </c>
      <c r="B42" s="100">
        <v>3200</v>
      </c>
      <c r="C42" s="100">
        <v>1698</v>
      </c>
      <c r="D42" s="100">
        <v>1698</v>
      </c>
      <c r="E42" s="100">
        <v>0</v>
      </c>
      <c r="F42" s="100">
        <v>0</v>
      </c>
      <c r="G42" s="100"/>
      <c r="H42" s="100">
        <v>1502</v>
      </c>
      <c r="I42" s="100">
        <v>1367</v>
      </c>
      <c r="J42" s="100">
        <v>23</v>
      </c>
      <c r="K42" s="26" t="s">
        <v>161</v>
      </c>
      <c r="L42" s="26">
        <v>5</v>
      </c>
      <c r="M42" s="26">
        <v>9</v>
      </c>
      <c r="N42" s="26">
        <v>98</v>
      </c>
    </row>
    <row r="43" spans="1:14">
      <c r="A43" s="29" t="s">
        <v>25</v>
      </c>
      <c r="B43" s="100">
        <v>40161</v>
      </c>
      <c r="C43" s="100">
        <v>24108</v>
      </c>
      <c r="D43" s="100">
        <v>24108</v>
      </c>
      <c r="E43" s="100">
        <v>0</v>
      </c>
      <c r="F43" s="100">
        <v>0</v>
      </c>
      <c r="G43" s="100"/>
      <c r="H43" s="100">
        <v>16053</v>
      </c>
      <c r="I43" s="100">
        <v>13820</v>
      </c>
      <c r="J43" s="100">
        <v>661</v>
      </c>
      <c r="K43" s="26" t="s">
        <v>161</v>
      </c>
      <c r="L43" s="26">
        <v>77</v>
      </c>
      <c r="M43" s="26">
        <v>136</v>
      </c>
      <c r="N43" s="26">
        <v>1359</v>
      </c>
    </row>
    <row r="44" spans="1:14">
      <c r="A44" s="29" t="s">
        <v>67</v>
      </c>
      <c r="B44" s="100">
        <v>1</v>
      </c>
      <c r="C44" s="100">
        <v>1</v>
      </c>
      <c r="D44" s="100">
        <v>1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81543</v>
      </c>
      <c r="C47" s="100">
        <v>0</v>
      </c>
      <c r="D47" s="100">
        <v>0</v>
      </c>
      <c r="E47" s="100">
        <v>0</v>
      </c>
      <c r="F47" s="100">
        <v>0</v>
      </c>
      <c r="G47" s="100"/>
      <c r="H47" s="100">
        <v>81543</v>
      </c>
      <c r="I47" s="100">
        <v>75485</v>
      </c>
      <c r="J47" s="100">
        <v>4542</v>
      </c>
      <c r="K47" s="26">
        <v>0</v>
      </c>
      <c r="L47" s="26">
        <v>69</v>
      </c>
      <c r="M47" s="26">
        <v>0</v>
      </c>
      <c r="N47" s="26">
        <v>1447</v>
      </c>
    </row>
    <row r="48" spans="1:14">
      <c r="A48" s="29" t="s">
        <v>74</v>
      </c>
      <c r="B48" s="100">
        <v>39385</v>
      </c>
      <c r="C48" s="100">
        <v>21980</v>
      </c>
      <c r="D48" s="100">
        <v>21980</v>
      </c>
      <c r="E48" s="100">
        <v>0</v>
      </c>
      <c r="F48" s="100">
        <v>0</v>
      </c>
      <c r="G48" s="100"/>
      <c r="H48" s="100">
        <v>17405</v>
      </c>
      <c r="I48" s="100">
        <v>15097</v>
      </c>
      <c r="J48" s="100">
        <v>768</v>
      </c>
      <c r="K48" s="26">
        <v>0</v>
      </c>
      <c r="L48" s="26">
        <v>69</v>
      </c>
      <c r="M48" s="26">
        <v>24</v>
      </c>
      <c r="N48" s="26">
        <v>1447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6234</v>
      </c>
      <c r="C50" s="100">
        <v>3592</v>
      </c>
      <c r="D50" s="100">
        <v>3592</v>
      </c>
      <c r="E50" s="100">
        <v>0</v>
      </c>
      <c r="F50" s="100">
        <v>0</v>
      </c>
      <c r="G50" s="100"/>
      <c r="H50" s="100">
        <v>2642</v>
      </c>
      <c r="I50" s="100">
        <v>2295</v>
      </c>
      <c r="J50" s="100">
        <v>111</v>
      </c>
      <c r="K50" s="100">
        <v>0</v>
      </c>
      <c r="L50" s="100">
        <v>6</v>
      </c>
      <c r="M50" s="100">
        <v>0</v>
      </c>
      <c r="N50" s="100">
        <v>230</v>
      </c>
    </row>
    <row r="51" spans="1:14">
      <c r="A51" s="29" t="s">
        <v>126</v>
      </c>
      <c r="B51" s="100">
        <v>5872</v>
      </c>
      <c r="C51" s="100">
        <v>3384</v>
      </c>
      <c r="D51" s="100">
        <v>3384</v>
      </c>
      <c r="E51" s="100">
        <v>0</v>
      </c>
      <c r="F51" s="100">
        <v>0</v>
      </c>
      <c r="G51" s="100"/>
      <c r="H51" s="100">
        <v>2488</v>
      </c>
      <c r="I51" s="100">
        <v>2156</v>
      </c>
      <c r="J51" s="100">
        <v>105</v>
      </c>
      <c r="K51" s="26">
        <v>0</v>
      </c>
      <c r="L51" s="26">
        <v>6</v>
      </c>
      <c r="M51" s="26">
        <v>0</v>
      </c>
      <c r="N51" s="26">
        <v>221</v>
      </c>
    </row>
    <row r="52" spans="1:14">
      <c r="A52" s="31" t="s">
        <v>31</v>
      </c>
      <c r="B52" s="100">
        <v>362</v>
      </c>
      <c r="C52" s="100">
        <v>208</v>
      </c>
      <c r="D52" s="100">
        <v>208</v>
      </c>
      <c r="E52" s="100">
        <v>0</v>
      </c>
      <c r="F52" s="100">
        <v>0</v>
      </c>
      <c r="G52" s="100"/>
      <c r="H52" s="100">
        <v>154</v>
      </c>
      <c r="I52" s="100">
        <v>139</v>
      </c>
      <c r="J52" s="100">
        <v>6</v>
      </c>
      <c r="K52" s="100">
        <v>0</v>
      </c>
      <c r="L52" s="100">
        <v>0</v>
      </c>
      <c r="M52" s="100">
        <v>0</v>
      </c>
      <c r="N52" s="100">
        <v>9</v>
      </c>
    </row>
    <row r="53" spans="1:14">
      <c r="A53" s="31" t="s">
        <v>133</v>
      </c>
      <c r="B53" s="100">
        <v>145</v>
      </c>
      <c r="C53" s="100">
        <v>58</v>
      </c>
      <c r="D53" s="100">
        <v>58</v>
      </c>
      <c r="E53" s="100" t="s">
        <v>164</v>
      </c>
      <c r="F53" s="100">
        <v>0</v>
      </c>
      <c r="G53" s="100"/>
      <c r="H53" s="100">
        <v>87</v>
      </c>
      <c r="I53" s="100">
        <v>81</v>
      </c>
      <c r="J53" s="100">
        <v>2</v>
      </c>
      <c r="K53" s="26">
        <v>0</v>
      </c>
      <c r="L53" s="26" t="s">
        <v>161</v>
      </c>
      <c r="M53" s="26">
        <v>0</v>
      </c>
      <c r="N53" s="26">
        <v>4</v>
      </c>
    </row>
    <row r="54" spans="1:14">
      <c r="A54" s="31" t="s">
        <v>134</v>
      </c>
      <c r="B54" s="100">
        <v>217</v>
      </c>
      <c r="C54" s="100">
        <v>150</v>
      </c>
      <c r="D54" s="100">
        <v>150</v>
      </c>
      <c r="E54" s="100" t="s">
        <v>164</v>
      </c>
      <c r="F54" s="100">
        <v>0</v>
      </c>
      <c r="G54" s="100"/>
      <c r="H54" s="100">
        <v>67</v>
      </c>
      <c r="I54" s="100">
        <v>58</v>
      </c>
      <c r="J54" s="100">
        <v>4</v>
      </c>
      <c r="K54" s="26">
        <v>0</v>
      </c>
      <c r="L54" s="26" t="s">
        <v>161</v>
      </c>
      <c r="M54" s="26">
        <v>0</v>
      </c>
      <c r="N54" s="26">
        <v>5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512</v>
      </c>
      <c r="C57" s="100">
        <v>364</v>
      </c>
      <c r="D57" s="100">
        <v>364</v>
      </c>
      <c r="E57" s="100">
        <v>0</v>
      </c>
      <c r="F57" s="100">
        <v>0</v>
      </c>
      <c r="G57" s="100"/>
      <c r="H57" s="100">
        <v>148</v>
      </c>
      <c r="I57" s="100">
        <v>131</v>
      </c>
      <c r="J57" s="100">
        <v>8</v>
      </c>
      <c r="K57" s="26">
        <v>0</v>
      </c>
      <c r="L57" s="26" t="s">
        <v>161</v>
      </c>
      <c r="M57" s="26">
        <v>0</v>
      </c>
      <c r="N57" s="26">
        <v>9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1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141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128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 s="40" customFormat="1" ht="11.25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N5:N6"/>
    <mergeCell ref="A4:A6"/>
    <mergeCell ref="B4:B6"/>
    <mergeCell ref="C4:F4"/>
    <mergeCell ref="G4:G6"/>
    <mergeCell ref="E5:E6"/>
    <mergeCell ref="F5:F6"/>
    <mergeCell ref="H4:N4"/>
    <mergeCell ref="J5:J6"/>
    <mergeCell ref="K5:K6"/>
    <mergeCell ref="L5:L6"/>
    <mergeCell ref="M5:M6"/>
    <mergeCell ref="C5:C6"/>
    <mergeCell ref="D5:D6"/>
    <mergeCell ref="H5:H6"/>
    <mergeCell ref="I5:I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283"/>
  <dimension ref="A1:O69"/>
  <sheetViews>
    <sheetView zoomScale="85" zoomScaleNormal="85" zoomScaleSheetLayoutView="90" workbookViewId="0"/>
  </sheetViews>
  <sheetFormatPr baseColWidth="10" defaultRowHeight="12.75"/>
  <cols>
    <col min="1" max="1" width="30" style="17" customWidth="1"/>
    <col min="2" max="2" width="6.7109375" style="3" customWidth="1"/>
    <col min="3" max="3" width="8.5703125" style="3" customWidth="1"/>
    <col min="4" max="4" width="10.5703125" style="3" customWidth="1"/>
    <col min="5" max="6" width="11.28515625" style="3" hidden="1" customWidth="1"/>
    <col min="7" max="7" width="0.42578125" style="17" customWidth="1"/>
    <col min="8" max="8" width="8.42578125" style="3" customWidth="1"/>
    <col min="9" max="9" width="6.42578125" style="3" customWidth="1"/>
    <col min="10" max="10" width="7.85546875" style="3" customWidth="1"/>
    <col min="11" max="11" width="8" style="3" customWidth="1"/>
    <col min="12" max="12" width="8.7109375" style="3" customWidth="1"/>
    <col min="13" max="13" width="8.42578125" style="3" customWidth="1"/>
    <col min="14" max="14" width="7" style="3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101</v>
      </c>
      <c r="O1" s="31"/>
    </row>
    <row r="2" spans="1:15" s="21" customFormat="1" ht="15.95" customHeight="1">
      <c r="A2" s="22" t="s">
        <v>58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114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20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71</v>
      </c>
    </row>
    <row r="6" spans="1:15">
      <c r="A6" s="115"/>
      <c r="B6" s="118"/>
      <c r="C6" s="122"/>
      <c r="D6" s="122"/>
      <c r="E6" s="121"/>
      <c r="F6" s="121"/>
      <c r="G6" s="126"/>
      <c r="H6" s="122"/>
      <c r="I6" s="122"/>
      <c r="J6" s="122"/>
      <c r="K6" s="122"/>
      <c r="L6" s="122"/>
      <c r="M6" s="122"/>
      <c r="N6" s="137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300110</v>
      </c>
      <c r="C9" s="100">
        <v>223042</v>
      </c>
      <c r="D9" s="100">
        <v>223042</v>
      </c>
      <c r="E9" s="100">
        <v>0</v>
      </c>
      <c r="F9" s="100">
        <v>0</v>
      </c>
      <c r="G9" s="100"/>
      <c r="H9" s="100">
        <v>77068</v>
      </c>
      <c r="I9" s="100">
        <v>46583</v>
      </c>
      <c r="J9" s="100">
        <v>6387</v>
      </c>
      <c r="K9" s="100">
        <v>8264</v>
      </c>
      <c r="L9" s="100">
        <v>335</v>
      </c>
      <c r="M9" s="100">
        <v>475</v>
      </c>
      <c r="N9" s="100">
        <v>15024</v>
      </c>
    </row>
    <row r="10" spans="1:15">
      <c r="A10" s="29" t="s">
        <v>23</v>
      </c>
      <c r="B10" s="100">
        <v>67158</v>
      </c>
      <c r="C10" s="100">
        <v>46341</v>
      </c>
      <c r="D10" s="100">
        <v>46341</v>
      </c>
      <c r="E10" s="100">
        <v>0</v>
      </c>
      <c r="F10" s="100">
        <v>0</v>
      </c>
      <c r="G10" s="100"/>
      <c r="H10" s="100">
        <v>20817</v>
      </c>
      <c r="I10" s="100">
        <v>8307</v>
      </c>
      <c r="J10" s="100">
        <v>2059</v>
      </c>
      <c r="K10" s="100">
        <v>1103</v>
      </c>
      <c r="L10" s="100">
        <v>66</v>
      </c>
      <c r="M10" s="100">
        <v>135</v>
      </c>
      <c r="N10" s="100">
        <v>9147</v>
      </c>
    </row>
    <row r="11" spans="1:15">
      <c r="A11" s="29" t="s">
        <v>27</v>
      </c>
      <c r="B11" s="100">
        <v>28598</v>
      </c>
      <c r="C11" s="100">
        <v>21197</v>
      </c>
      <c r="D11" s="100">
        <v>21197</v>
      </c>
      <c r="E11" s="100">
        <v>0</v>
      </c>
      <c r="F11" s="100">
        <v>0</v>
      </c>
      <c r="G11" s="100"/>
      <c r="H11" s="100">
        <v>7401</v>
      </c>
      <c r="I11" s="100">
        <v>3987</v>
      </c>
      <c r="J11" s="100">
        <v>850</v>
      </c>
      <c r="K11" s="26">
        <v>468</v>
      </c>
      <c r="L11" s="26">
        <v>17</v>
      </c>
      <c r="M11" s="26">
        <v>42</v>
      </c>
      <c r="N11" s="26">
        <v>2037</v>
      </c>
    </row>
    <row r="12" spans="1:15">
      <c r="A12" s="29" t="s">
        <v>108</v>
      </c>
      <c r="B12" s="100">
        <v>22510</v>
      </c>
      <c r="C12" s="100">
        <v>16373</v>
      </c>
      <c r="D12" s="100">
        <v>16373</v>
      </c>
      <c r="E12" s="100">
        <v>0</v>
      </c>
      <c r="F12" s="100">
        <v>0</v>
      </c>
      <c r="G12" s="100"/>
      <c r="H12" s="100">
        <v>6137</v>
      </c>
      <c r="I12" s="100">
        <v>2984</v>
      </c>
      <c r="J12" s="100">
        <v>546</v>
      </c>
      <c r="K12" s="26">
        <v>368</v>
      </c>
      <c r="L12" s="26">
        <v>12</v>
      </c>
      <c r="M12" s="26">
        <v>32</v>
      </c>
      <c r="N12" s="26">
        <v>2195</v>
      </c>
    </row>
    <row r="13" spans="1:15">
      <c r="A13" s="29" t="s">
        <v>28</v>
      </c>
      <c r="B13" s="100">
        <v>16050</v>
      </c>
      <c r="C13" s="100">
        <v>8771</v>
      </c>
      <c r="D13" s="100">
        <v>8771</v>
      </c>
      <c r="E13" s="100">
        <v>0</v>
      </c>
      <c r="F13" s="100">
        <v>0</v>
      </c>
      <c r="G13" s="100"/>
      <c r="H13" s="100">
        <v>7279</v>
      </c>
      <c r="I13" s="100">
        <v>1336</v>
      </c>
      <c r="J13" s="100">
        <v>663</v>
      </c>
      <c r="K13" s="26">
        <v>267</v>
      </c>
      <c r="L13" s="26">
        <v>37</v>
      </c>
      <c r="M13" s="26">
        <v>61</v>
      </c>
      <c r="N13" s="26">
        <v>4915</v>
      </c>
    </row>
    <row r="14" spans="1:15">
      <c r="A14" s="29" t="s">
        <v>6</v>
      </c>
      <c r="B14" s="100">
        <v>232952</v>
      </c>
      <c r="C14" s="100">
        <v>176701</v>
      </c>
      <c r="D14" s="100">
        <v>176701</v>
      </c>
      <c r="E14" s="100">
        <v>0</v>
      </c>
      <c r="F14" s="100">
        <v>0</v>
      </c>
      <c r="G14" s="100"/>
      <c r="H14" s="100">
        <v>56251</v>
      </c>
      <c r="I14" s="100">
        <v>38276</v>
      </c>
      <c r="J14" s="100">
        <v>4328</v>
      </c>
      <c r="K14" s="26">
        <v>7161</v>
      </c>
      <c r="L14" s="26">
        <v>269</v>
      </c>
      <c r="M14" s="26">
        <v>340</v>
      </c>
      <c r="N14" s="26">
        <v>5877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9280</v>
      </c>
      <c r="C17" s="100">
        <v>8718</v>
      </c>
      <c r="D17" s="100">
        <v>8718</v>
      </c>
      <c r="E17" s="100">
        <v>0</v>
      </c>
      <c r="F17" s="100">
        <v>0</v>
      </c>
      <c r="G17" s="100"/>
      <c r="H17" s="100">
        <v>562</v>
      </c>
      <c r="I17" s="105" t="s">
        <v>163</v>
      </c>
      <c r="J17" s="100">
        <v>77</v>
      </c>
      <c r="K17" s="106" t="s">
        <v>161</v>
      </c>
      <c r="L17" s="26">
        <v>25</v>
      </c>
      <c r="M17" s="26">
        <v>0</v>
      </c>
      <c r="N17" s="26">
        <v>460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48617</v>
      </c>
      <c r="C19" s="100">
        <v>43868</v>
      </c>
      <c r="D19" s="100">
        <v>43868</v>
      </c>
      <c r="E19" s="100">
        <v>0</v>
      </c>
      <c r="F19" s="100">
        <v>0</v>
      </c>
      <c r="G19" s="100"/>
      <c r="H19" s="100">
        <v>4749</v>
      </c>
      <c r="I19" s="100">
        <v>3146</v>
      </c>
      <c r="J19" s="100">
        <v>363</v>
      </c>
      <c r="K19" s="100">
        <v>0</v>
      </c>
      <c r="L19" s="100">
        <v>240</v>
      </c>
      <c r="M19" s="100">
        <v>0</v>
      </c>
      <c r="N19" s="100">
        <v>1000</v>
      </c>
    </row>
    <row r="20" spans="1:14">
      <c r="A20" s="29" t="s">
        <v>22</v>
      </c>
      <c r="B20" s="100">
        <v>26490</v>
      </c>
      <c r="C20" s="100">
        <v>24052</v>
      </c>
      <c r="D20" s="100">
        <v>24052</v>
      </c>
      <c r="E20" s="100">
        <v>0</v>
      </c>
      <c r="F20" s="100">
        <v>0</v>
      </c>
      <c r="G20" s="100"/>
      <c r="H20" s="100">
        <v>2438</v>
      </c>
      <c r="I20" s="100">
        <v>2054</v>
      </c>
      <c r="J20" s="100">
        <v>195</v>
      </c>
      <c r="K20" s="106" t="s">
        <v>161</v>
      </c>
      <c r="L20" s="26">
        <v>118</v>
      </c>
      <c r="M20" s="26">
        <v>0</v>
      </c>
      <c r="N20" s="26">
        <v>71</v>
      </c>
    </row>
    <row r="21" spans="1:14" ht="12" customHeight="1">
      <c r="A21" s="29" t="s">
        <v>6</v>
      </c>
      <c r="B21" s="100">
        <v>22127</v>
      </c>
      <c r="C21" s="100">
        <v>19816</v>
      </c>
      <c r="D21" s="100">
        <v>19816</v>
      </c>
      <c r="E21" s="100">
        <v>0</v>
      </c>
      <c r="F21" s="100">
        <v>0</v>
      </c>
      <c r="G21" s="100"/>
      <c r="H21" s="100">
        <v>2311</v>
      </c>
      <c r="I21" s="100">
        <v>1092</v>
      </c>
      <c r="J21" s="100">
        <v>168</v>
      </c>
      <c r="K21" s="106" t="s">
        <v>161</v>
      </c>
      <c r="L21" s="26">
        <v>122</v>
      </c>
      <c r="M21" s="26">
        <v>0</v>
      </c>
      <c r="N21" s="26">
        <v>929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44166</v>
      </c>
      <c r="C24" s="100">
        <v>35445</v>
      </c>
      <c r="D24" s="100">
        <v>35445</v>
      </c>
      <c r="E24" s="100">
        <v>0</v>
      </c>
      <c r="F24" s="100">
        <v>0</v>
      </c>
      <c r="G24" s="100"/>
      <c r="H24" s="100">
        <v>8721</v>
      </c>
      <c r="I24" s="100">
        <v>6307</v>
      </c>
      <c r="J24" s="100">
        <v>525</v>
      </c>
      <c r="K24" s="100">
        <v>879</v>
      </c>
      <c r="L24" s="100">
        <v>106</v>
      </c>
      <c r="M24" s="100">
        <v>27</v>
      </c>
      <c r="N24" s="100">
        <v>877</v>
      </c>
    </row>
    <row r="25" spans="1:14">
      <c r="A25" s="29" t="s">
        <v>7</v>
      </c>
      <c r="B25" s="100">
        <v>24766</v>
      </c>
      <c r="C25" s="100">
        <v>21056</v>
      </c>
      <c r="D25" s="100">
        <v>21056</v>
      </c>
      <c r="E25" s="100">
        <v>0</v>
      </c>
      <c r="F25" s="100">
        <v>0</v>
      </c>
      <c r="G25" s="100"/>
      <c r="H25" s="100">
        <v>3710</v>
      </c>
      <c r="I25" s="100">
        <v>3044</v>
      </c>
      <c r="J25" s="100">
        <v>127</v>
      </c>
      <c r="K25" s="26">
        <v>180</v>
      </c>
      <c r="L25" s="26">
        <v>80</v>
      </c>
      <c r="M25" s="26">
        <v>26</v>
      </c>
      <c r="N25" s="26">
        <v>253</v>
      </c>
    </row>
    <row r="26" spans="1:14">
      <c r="A26" s="29" t="s">
        <v>8</v>
      </c>
      <c r="B26" s="100">
        <v>98</v>
      </c>
      <c r="C26" s="100">
        <v>69</v>
      </c>
      <c r="D26" s="100">
        <v>69</v>
      </c>
      <c r="E26" s="105">
        <v>0</v>
      </c>
      <c r="F26" s="100">
        <v>0</v>
      </c>
      <c r="G26" s="100"/>
      <c r="H26" s="100">
        <v>29</v>
      </c>
      <c r="I26" s="100">
        <v>21</v>
      </c>
      <c r="J26" s="100">
        <v>5</v>
      </c>
      <c r="K26" s="26">
        <v>0</v>
      </c>
      <c r="L26" s="26">
        <v>2</v>
      </c>
      <c r="M26" s="26">
        <v>1</v>
      </c>
      <c r="N26" s="26">
        <v>0</v>
      </c>
    </row>
    <row r="27" spans="1:14">
      <c r="A27" s="29" t="s">
        <v>9</v>
      </c>
      <c r="B27" s="100">
        <v>19293</v>
      </c>
      <c r="C27" s="100">
        <v>14320</v>
      </c>
      <c r="D27" s="100">
        <v>14320</v>
      </c>
      <c r="E27" s="100">
        <v>0</v>
      </c>
      <c r="F27" s="100">
        <v>0</v>
      </c>
      <c r="G27" s="100"/>
      <c r="H27" s="100">
        <v>4973</v>
      </c>
      <c r="I27" s="100">
        <v>3242</v>
      </c>
      <c r="J27" s="100">
        <v>393</v>
      </c>
      <c r="K27" s="26">
        <v>690</v>
      </c>
      <c r="L27" s="26">
        <v>24</v>
      </c>
      <c r="M27" s="26">
        <v>0</v>
      </c>
      <c r="N27" s="26">
        <v>624</v>
      </c>
    </row>
    <row r="28" spans="1:14">
      <c r="A28" s="29" t="s">
        <v>67</v>
      </c>
      <c r="B28" s="100">
        <v>9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9</v>
      </c>
      <c r="I28" s="100">
        <v>0</v>
      </c>
      <c r="J28" s="100">
        <v>0</v>
      </c>
      <c r="K28" s="26">
        <v>9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44164</v>
      </c>
      <c r="C30" s="100">
        <v>35443</v>
      </c>
      <c r="D30" s="100">
        <v>35443</v>
      </c>
      <c r="E30" s="100">
        <v>0</v>
      </c>
      <c r="F30" s="100">
        <v>0</v>
      </c>
      <c r="G30" s="100"/>
      <c r="H30" s="100">
        <v>8721</v>
      </c>
      <c r="I30" s="100">
        <v>6307</v>
      </c>
      <c r="J30" s="100">
        <v>525</v>
      </c>
      <c r="K30" s="100">
        <v>879</v>
      </c>
      <c r="L30" s="100">
        <v>106</v>
      </c>
      <c r="M30" s="100">
        <v>27</v>
      </c>
      <c r="N30" s="100">
        <v>877</v>
      </c>
    </row>
    <row r="31" spans="1:14">
      <c r="A31" s="29" t="s">
        <v>124</v>
      </c>
      <c r="B31" s="100">
        <v>438</v>
      </c>
      <c r="C31" s="100">
        <v>437</v>
      </c>
      <c r="D31" s="100">
        <v>437</v>
      </c>
      <c r="E31" s="100">
        <v>0</v>
      </c>
      <c r="F31" s="100">
        <v>0</v>
      </c>
      <c r="G31" s="100"/>
      <c r="H31" s="100">
        <v>1</v>
      </c>
      <c r="I31" s="100">
        <v>0</v>
      </c>
      <c r="J31" s="100">
        <v>1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25315</v>
      </c>
      <c r="C32" s="100">
        <v>17247</v>
      </c>
      <c r="D32" s="100">
        <v>17247</v>
      </c>
      <c r="E32" s="100">
        <v>0</v>
      </c>
      <c r="F32" s="100">
        <v>0</v>
      </c>
      <c r="G32" s="100"/>
      <c r="H32" s="100">
        <v>8068</v>
      </c>
      <c r="I32" s="100">
        <v>6307</v>
      </c>
      <c r="J32" s="100">
        <v>524</v>
      </c>
      <c r="K32" s="26">
        <v>333</v>
      </c>
      <c r="L32" s="26" t="s">
        <v>161</v>
      </c>
      <c r="M32" s="26">
        <v>27</v>
      </c>
      <c r="N32" s="26">
        <v>877</v>
      </c>
    </row>
    <row r="33" spans="1:14">
      <c r="A33" s="29" t="s">
        <v>14</v>
      </c>
      <c r="B33" s="100">
        <v>18305</v>
      </c>
      <c r="C33" s="100">
        <v>17759</v>
      </c>
      <c r="D33" s="100">
        <v>17759</v>
      </c>
      <c r="E33" s="105">
        <v>0</v>
      </c>
      <c r="F33" s="100">
        <v>0</v>
      </c>
      <c r="G33" s="100"/>
      <c r="H33" s="100">
        <v>546</v>
      </c>
      <c r="I33" s="100">
        <v>0</v>
      </c>
      <c r="J33" s="100">
        <v>0</v>
      </c>
      <c r="K33" s="26">
        <v>546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106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106</v>
      </c>
      <c r="I34" s="100">
        <v>0</v>
      </c>
      <c r="J34" s="100">
        <v>0</v>
      </c>
      <c r="K34" s="26">
        <v>0</v>
      </c>
      <c r="L34" s="26">
        <v>106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44085</v>
      </c>
      <c r="C36" s="100">
        <v>35340</v>
      </c>
      <c r="D36" s="100">
        <v>35340</v>
      </c>
      <c r="E36" s="100">
        <v>0</v>
      </c>
      <c r="F36" s="100">
        <v>0</v>
      </c>
      <c r="G36" s="100"/>
      <c r="H36" s="100">
        <v>8745</v>
      </c>
      <c r="I36" s="100">
        <v>6310</v>
      </c>
      <c r="J36" s="100">
        <v>527</v>
      </c>
      <c r="K36" s="100">
        <v>879</v>
      </c>
      <c r="L36" s="100">
        <v>124</v>
      </c>
      <c r="M36" s="100">
        <v>28</v>
      </c>
      <c r="N36" s="100">
        <v>877</v>
      </c>
    </row>
    <row r="37" spans="1:14">
      <c r="A37" s="29" t="s">
        <v>15</v>
      </c>
      <c r="B37" s="100">
        <v>3367</v>
      </c>
      <c r="C37" s="100">
        <v>2951</v>
      </c>
      <c r="D37" s="100">
        <v>2951</v>
      </c>
      <c r="E37" s="100">
        <v>0</v>
      </c>
      <c r="F37" s="100">
        <v>0</v>
      </c>
      <c r="G37" s="100"/>
      <c r="H37" s="100">
        <v>416</v>
      </c>
      <c r="I37" s="100">
        <v>227</v>
      </c>
      <c r="J37" s="100">
        <v>60</v>
      </c>
      <c r="K37" s="26">
        <v>77</v>
      </c>
      <c r="L37" s="26">
        <v>3</v>
      </c>
      <c r="M37" s="26">
        <v>1</v>
      </c>
      <c r="N37" s="26">
        <v>48</v>
      </c>
    </row>
    <row r="38" spans="1:14">
      <c r="A38" s="29" t="s">
        <v>16</v>
      </c>
      <c r="B38" s="100">
        <v>40680</v>
      </c>
      <c r="C38" s="100">
        <v>32378</v>
      </c>
      <c r="D38" s="100">
        <v>32378</v>
      </c>
      <c r="E38" s="100">
        <v>0</v>
      </c>
      <c r="F38" s="100">
        <v>0</v>
      </c>
      <c r="G38" s="100"/>
      <c r="H38" s="100">
        <v>8302</v>
      </c>
      <c r="I38" s="100">
        <v>6083</v>
      </c>
      <c r="J38" s="100">
        <v>467</v>
      </c>
      <c r="K38" s="26">
        <v>802</v>
      </c>
      <c r="L38" s="26">
        <v>121</v>
      </c>
      <c r="M38" s="26">
        <v>0</v>
      </c>
      <c r="N38" s="26">
        <v>829</v>
      </c>
    </row>
    <row r="39" spans="1:14">
      <c r="A39" s="29" t="s">
        <v>67</v>
      </c>
      <c r="B39" s="100">
        <v>38</v>
      </c>
      <c r="C39" s="100">
        <v>11</v>
      </c>
      <c r="D39" s="100">
        <v>11</v>
      </c>
      <c r="E39" s="100">
        <v>0</v>
      </c>
      <c r="F39" s="100">
        <v>0</v>
      </c>
      <c r="G39" s="100"/>
      <c r="H39" s="100">
        <v>27</v>
      </c>
      <c r="I39" s="100">
        <v>0</v>
      </c>
      <c r="J39" s="100">
        <v>0</v>
      </c>
      <c r="K39" s="26">
        <v>0</v>
      </c>
      <c r="L39" s="26">
        <v>0</v>
      </c>
      <c r="M39" s="26">
        <v>27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44085</v>
      </c>
      <c r="C41" s="100">
        <v>35340</v>
      </c>
      <c r="D41" s="100">
        <v>35340</v>
      </c>
      <c r="E41" s="100">
        <v>0</v>
      </c>
      <c r="F41" s="100">
        <v>0</v>
      </c>
      <c r="G41" s="100"/>
      <c r="H41" s="100">
        <v>8745</v>
      </c>
      <c r="I41" s="100">
        <v>6310</v>
      </c>
      <c r="J41" s="100">
        <v>527</v>
      </c>
      <c r="K41" s="100">
        <v>879</v>
      </c>
      <c r="L41" s="100">
        <v>124</v>
      </c>
      <c r="M41" s="100">
        <v>28</v>
      </c>
      <c r="N41" s="100">
        <v>877</v>
      </c>
    </row>
    <row r="42" spans="1:14">
      <c r="A42" s="29" t="s">
        <v>24</v>
      </c>
      <c r="B42" s="100">
        <v>3047</v>
      </c>
      <c r="C42" s="100">
        <v>2389</v>
      </c>
      <c r="D42" s="100">
        <v>2389</v>
      </c>
      <c r="E42" s="100">
        <v>0</v>
      </c>
      <c r="F42" s="100">
        <v>0</v>
      </c>
      <c r="G42" s="100"/>
      <c r="H42" s="100">
        <v>658</v>
      </c>
      <c r="I42" s="100">
        <v>512</v>
      </c>
      <c r="J42" s="100">
        <v>34</v>
      </c>
      <c r="K42" s="26" t="s">
        <v>161</v>
      </c>
      <c r="L42" s="26">
        <v>2</v>
      </c>
      <c r="M42" s="26">
        <v>3</v>
      </c>
      <c r="N42" s="26">
        <v>107</v>
      </c>
    </row>
    <row r="43" spans="1:14">
      <c r="A43" s="29" t="s">
        <v>25</v>
      </c>
      <c r="B43" s="100">
        <v>40159</v>
      </c>
      <c r="C43" s="100">
        <v>32951</v>
      </c>
      <c r="D43" s="100">
        <v>32951</v>
      </c>
      <c r="E43" s="100">
        <v>0</v>
      </c>
      <c r="F43" s="100">
        <v>0</v>
      </c>
      <c r="G43" s="100"/>
      <c r="H43" s="100">
        <v>7208</v>
      </c>
      <c r="I43" s="100">
        <v>5798</v>
      </c>
      <c r="J43" s="100">
        <v>493</v>
      </c>
      <c r="K43" s="26" t="s">
        <v>161</v>
      </c>
      <c r="L43" s="26">
        <v>122</v>
      </c>
      <c r="M43" s="26">
        <v>25</v>
      </c>
      <c r="N43" s="26">
        <v>770</v>
      </c>
    </row>
    <row r="44" spans="1:14">
      <c r="A44" s="29" t="s">
        <v>67</v>
      </c>
      <c r="B44" s="100">
        <v>879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879</v>
      </c>
      <c r="I44" s="100">
        <v>0</v>
      </c>
      <c r="J44" s="100">
        <v>0</v>
      </c>
      <c r="K44" s="26">
        <v>879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35844</v>
      </c>
      <c r="C47" s="100">
        <v>0</v>
      </c>
      <c r="D47" s="100">
        <v>0</v>
      </c>
      <c r="E47" s="100">
        <v>0</v>
      </c>
      <c r="F47" s="100">
        <v>0</v>
      </c>
      <c r="G47" s="100"/>
      <c r="H47" s="100">
        <v>35844</v>
      </c>
      <c r="I47" s="100">
        <v>31550</v>
      </c>
      <c r="J47" s="100">
        <v>3174</v>
      </c>
      <c r="K47" s="26">
        <v>76</v>
      </c>
      <c r="L47" s="26">
        <v>123</v>
      </c>
      <c r="M47" s="26">
        <v>0</v>
      </c>
      <c r="N47" s="26">
        <v>921</v>
      </c>
    </row>
    <row r="48" spans="1:14">
      <c r="A48" s="29" t="s">
        <v>74</v>
      </c>
      <c r="B48" s="100">
        <v>43549</v>
      </c>
      <c r="C48" s="100">
        <v>34523</v>
      </c>
      <c r="D48" s="100">
        <v>34523</v>
      </c>
      <c r="E48" s="100">
        <v>0</v>
      </c>
      <c r="F48" s="100">
        <v>0</v>
      </c>
      <c r="G48" s="100"/>
      <c r="H48" s="100">
        <v>9026</v>
      </c>
      <c r="I48" s="100">
        <v>6310</v>
      </c>
      <c r="J48" s="100">
        <v>529</v>
      </c>
      <c r="K48" s="26">
        <v>1121</v>
      </c>
      <c r="L48" s="26">
        <v>123</v>
      </c>
      <c r="M48" s="26">
        <v>25</v>
      </c>
      <c r="N48" s="26">
        <v>918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5323</v>
      </c>
      <c r="C50" s="100">
        <v>4080</v>
      </c>
      <c r="D50" s="100">
        <v>4080</v>
      </c>
      <c r="E50" s="100">
        <v>0</v>
      </c>
      <c r="F50" s="100">
        <v>0</v>
      </c>
      <c r="G50" s="100"/>
      <c r="H50" s="100">
        <v>1243</v>
      </c>
      <c r="I50" s="100">
        <v>908</v>
      </c>
      <c r="J50" s="100">
        <v>118</v>
      </c>
      <c r="K50" s="100">
        <v>82</v>
      </c>
      <c r="L50" s="101">
        <v>9</v>
      </c>
      <c r="M50" s="100">
        <v>0</v>
      </c>
      <c r="N50" s="100">
        <v>126</v>
      </c>
    </row>
    <row r="51" spans="1:14">
      <c r="A51" s="29" t="s">
        <v>126</v>
      </c>
      <c r="B51" s="100">
        <v>4882</v>
      </c>
      <c r="C51" s="100">
        <v>3693</v>
      </c>
      <c r="D51" s="100">
        <v>3693</v>
      </c>
      <c r="E51" s="100">
        <v>0</v>
      </c>
      <c r="F51" s="100">
        <v>0</v>
      </c>
      <c r="G51" s="100"/>
      <c r="H51" s="100">
        <v>1189</v>
      </c>
      <c r="I51" s="100">
        <v>873</v>
      </c>
      <c r="J51" s="100">
        <v>115</v>
      </c>
      <c r="K51" s="26">
        <v>80</v>
      </c>
      <c r="L51" s="101">
        <v>9</v>
      </c>
      <c r="M51" s="26">
        <v>0</v>
      </c>
      <c r="N51" s="26">
        <v>112</v>
      </c>
    </row>
    <row r="52" spans="1:14">
      <c r="A52" s="31" t="s">
        <v>31</v>
      </c>
      <c r="B52" s="100">
        <v>441</v>
      </c>
      <c r="C52" s="100">
        <v>387</v>
      </c>
      <c r="D52" s="100">
        <v>387</v>
      </c>
      <c r="E52" s="100">
        <v>0</v>
      </c>
      <c r="F52" s="100">
        <v>0</v>
      </c>
      <c r="G52" s="100"/>
      <c r="H52" s="100">
        <v>54</v>
      </c>
      <c r="I52" s="100">
        <v>35</v>
      </c>
      <c r="J52" s="100">
        <v>3</v>
      </c>
      <c r="K52" s="100">
        <v>2</v>
      </c>
      <c r="L52" s="100">
        <v>0</v>
      </c>
      <c r="M52" s="100">
        <v>0</v>
      </c>
      <c r="N52" s="100">
        <v>14</v>
      </c>
    </row>
    <row r="53" spans="1:14">
      <c r="A53" s="31" t="s">
        <v>133</v>
      </c>
      <c r="B53" s="100">
        <v>122</v>
      </c>
      <c r="C53" s="100">
        <v>107</v>
      </c>
      <c r="D53" s="100">
        <v>107</v>
      </c>
      <c r="E53" s="100" t="s">
        <v>164</v>
      </c>
      <c r="F53" s="100">
        <v>0</v>
      </c>
      <c r="G53" s="100"/>
      <c r="H53" s="100">
        <v>15</v>
      </c>
      <c r="I53" s="100">
        <v>12</v>
      </c>
      <c r="J53" s="100">
        <v>1</v>
      </c>
      <c r="K53" s="26">
        <v>0</v>
      </c>
      <c r="L53" s="101" t="s">
        <v>161</v>
      </c>
      <c r="M53" s="26">
        <v>0</v>
      </c>
      <c r="N53" s="26">
        <v>2</v>
      </c>
    </row>
    <row r="54" spans="1:14">
      <c r="A54" s="31" t="s">
        <v>134</v>
      </c>
      <c r="B54" s="100">
        <v>319</v>
      </c>
      <c r="C54" s="100">
        <v>280</v>
      </c>
      <c r="D54" s="100">
        <v>280</v>
      </c>
      <c r="E54" s="100" t="s">
        <v>164</v>
      </c>
      <c r="F54" s="100">
        <v>0</v>
      </c>
      <c r="G54" s="100"/>
      <c r="H54" s="100">
        <v>39</v>
      </c>
      <c r="I54" s="100">
        <v>23</v>
      </c>
      <c r="J54" s="100">
        <v>2</v>
      </c>
      <c r="K54" s="26">
        <v>2</v>
      </c>
      <c r="L54" s="101" t="s">
        <v>161</v>
      </c>
      <c r="M54" s="26">
        <v>0</v>
      </c>
      <c r="N54" s="26">
        <v>12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101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802</v>
      </c>
      <c r="C57" s="100">
        <v>714</v>
      </c>
      <c r="D57" s="100">
        <v>714</v>
      </c>
      <c r="E57" s="100">
        <v>0</v>
      </c>
      <c r="F57" s="100">
        <v>0</v>
      </c>
      <c r="G57" s="100"/>
      <c r="H57" s="100">
        <v>88</v>
      </c>
      <c r="I57" s="100">
        <v>54</v>
      </c>
      <c r="J57" s="100">
        <v>9</v>
      </c>
      <c r="K57" s="26">
        <v>10</v>
      </c>
      <c r="L57" s="26" t="s">
        <v>161</v>
      </c>
      <c r="M57" s="26">
        <v>0</v>
      </c>
      <c r="N57" s="26">
        <v>15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9"/>
      <c r="N59" s="38"/>
    </row>
    <row r="60" spans="1:14" ht="6" customHeight="1">
      <c r="A60" s="61"/>
      <c r="B60" s="5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4"/>
      <c r="N60" s="53"/>
    </row>
    <row r="61" spans="1:14">
      <c r="A61" s="11" t="s">
        <v>141</v>
      </c>
      <c r="B61" s="5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</row>
    <row r="62" spans="1:14">
      <c r="A62" s="11" t="s">
        <v>128</v>
      </c>
      <c r="B62" s="52"/>
      <c r="C62" s="53"/>
      <c r="D62" s="53"/>
      <c r="E62" s="53"/>
      <c r="F62" s="53"/>
      <c r="G62" s="53"/>
      <c r="I62" s="53"/>
      <c r="J62" s="53"/>
      <c r="K62" s="53"/>
      <c r="L62" s="53"/>
      <c r="M62" s="53"/>
      <c r="N62" s="53"/>
    </row>
    <row r="63" spans="1:14">
      <c r="A63" s="11" t="s">
        <v>153</v>
      </c>
      <c r="B63" s="5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D5:D6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57"/>
  <dimension ref="A1:N69"/>
  <sheetViews>
    <sheetView zoomScale="95" zoomScaleNormal="85" zoomScaleSheetLayoutView="90" workbookViewId="0"/>
  </sheetViews>
  <sheetFormatPr baseColWidth="10" defaultRowHeight="12.75"/>
  <cols>
    <col min="1" max="1" width="30.42578125" style="17" customWidth="1"/>
    <col min="2" max="2" width="11" style="3" customWidth="1"/>
    <col min="3" max="3" width="9.140625" style="3" customWidth="1"/>
    <col min="4" max="4" width="10.7109375" style="3" customWidth="1"/>
    <col min="5" max="6" width="11.28515625" style="3" hidden="1" customWidth="1"/>
    <col min="7" max="7" width="0.42578125" style="17" customWidth="1"/>
    <col min="8" max="8" width="8.85546875" style="3" customWidth="1"/>
    <col min="9" max="9" width="9.7109375" style="3" customWidth="1"/>
    <col min="10" max="10" width="9.140625" style="3" customWidth="1"/>
    <col min="11" max="11" width="11.28515625" style="3" hidden="1" customWidth="1"/>
    <col min="12" max="12" width="10.42578125" style="3" hidden="1" customWidth="1"/>
    <col min="13" max="14" width="11.28515625" style="3" hidden="1" customWidth="1"/>
  </cols>
  <sheetData>
    <row r="1" spans="1:14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77" t="s">
        <v>77</v>
      </c>
      <c r="K1" s="19"/>
      <c r="M1" s="19"/>
      <c r="N1" s="19"/>
    </row>
    <row r="2" spans="1:14" s="21" customFormat="1" ht="15.95" customHeight="1">
      <c r="A2" s="22" t="s">
        <v>32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4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4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4" ht="12.75" customHeight="1">
      <c r="A5" s="114"/>
      <c r="B5" s="117"/>
      <c r="C5" s="116" t="s">
        <v>66</v>
      </c>
      <c r="D5" s="116" t="s">
        <v>125</v>
      </c>
      <c r="E5" s="120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149</v>
      </c>
    </row>
    <row r="6" spans="1:14">
      <c r="A6" s="115"/>
      <c r="B6" s="118"/>
      <c r="C6" s="122"/>
      <c r="D6" s="122"/>
      <c r="E6" s="121"/>
      <c r="F6" s="121"/>
      <c r="G6" s="126"/>
      <c r="H6" s="122"/>
      <c r="I6" s="122"/>
      <c r="J6" s="122"/>
      <c r="K6" s="122"/>
      <c r="L6" s="122"/>
      <c r="M6" s="122"/>
      <c r="N6" s="122"/>
    </row>
    <row r="7" spans="1:14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4" s="21" customFormat="1" ht="17.25" customHeight="1">
      <c r="A8" s="24" t="s">
        <v>5</v>
      </c>
      <c r="B8" s="64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4">
      <c r="A9" s="28" t="s">
        <v>26</v>
      </c>
      <c r="B9" s="100">
        <v>170234</v>
      </c>
      <c r="C9" s="100">
        <v>97582</v>
      </c>
      <c r="D9" s="100">
        <v>97582</v>
      </c>
      <c r="E9" s="100">
        <v>0</v>
      </c>
      <c r="F9" s="100">
        <v>0</v>
      </c>
      <c r="G9" s="100"/>
      <c r="H9" s="100">
        <v>72652</v>
      </c>
      <c r="I9" s="100">
        <v>67926</v>
      </c>
      <c r="J9" s="100">
        <v>4726</v>
      </c>
      <c r="K9" s="100">
        <v>0</v>
      </c>
      <c r="L9" s="100">
        <v>0</v>
      </c>
      <c r="M9" s="100">
        <v>0</v>
      </c>
      <c r="N9" s="100">
        <v>0</v>
      </c>
    </row>
    <row r="10" spans="1:14">
      <c r="A10" s="29" t="s">
        <v>23</v>
      </c>
      <c r="B10" s="100">
        <v>33166</v>
      </c>
      <c r="C10" s="100">
        <v>20560</v>
      </c>
      <c r="D10" s="100">
        <v>20560</v>
      </c>
      <c r="E10" s="100">
        <v>0</v>
      </c>
      <c r="F10" s="100">
        <v>0</v>
      </c>
      <c r="G10" s="100"/>
      <c r="H10" s="100">
        <v>12606</v>
      </c>
      <c r="I10" s="100">
        <v>10190</v>
      </c>
      <c r="J10" s="100">
        <v>2416</v>
      </c>
      <c r="K10" s="100">
        <v>0</v>
      </c>
      <c r="L10" s="100">
        <v>0</v>
      </c>
      <c r="M10" s="100">
        <v>0</v>
      </c>
      <c r="N10" s="100">
        <v>0</v>
      </c>
    </row>
    <row r="11" spans="1:14">
      <c r="A11" s="29" t="s">
        <v>27</v>
      </c>
      <c r="B11" s="100">
        <v>13524</v>
      </c>
      <c r="C11" s="100">
        <v>7087</v>
      </c>
      <c r="D11" s="100">
        <v>7087</v>
      </c>
      <c r="E11" s="100">
        <v>0</v>
      </c>
      <c r="F11" s="100">
        <v>0</v>
      </c>
      <c r="G11" s="100"/>
      <c r="H11" s="100">
        <v>6437</v>
      </c>
      <c r="I11" s="100">
        <v>5782</v>
      </c>
      <c r="J11" s="100">
        <v>655</v>
      </c>
      <c r="K11" s="26">
        <v>0</v>
      </c>
      <c r="L11" s="26">
        <v>0</v>
      </c>
      <c r="M11" s="26">
        <v>0</v>
      </c>
      <c r="N11" s="26">
        <v>0</v>
      </c>
    </row>
    <row r="12" spans="1:14">
      <c r="A12" s="29" t="s">
        <v>108</v>
      </c>
      <c r="B12" s="100">
        <v>10930</v>
      </c>
      <c r="C12" s="100">
        <v>6735</v>
      </c>
      <c r="D12" s="100">
        <v>6735</v>
      </c>
      <c r="E12" s="100">
        <v>0</v>
      </c>
      <c r="F12" s="100">
        <v>0</v>
      </c>
      <c r="G12" s="100"/>
      <c r="H12" s="100">
        <v>4195</v>
      </c>
      <c r="I12" s="100">
        <v>3357</v>
      </c>
      <c r="J12" s="100">
        <v>838</v>
      </c>
      <c r="K12" s="26">
        <v>0</v>
      </c>
      <c r="L12" s="26">
        <v>0</v>
      </c>
      <c r="M12" s="26">
        <v>0</v>
      </c>
      <c r="N12" s="26">
        <v>0</v>
      </c>
    </row>
    <row r="13" spans="1:14">
      <c r="A13" s="29" t="s">
        <v>28</v>
      </c>
      <c r="B13" s="100">
        <v>8712</v>
      </c>
      <c r="C13" s="100">
        <v>6738</v>
      </c>
      <c r="D13" s="100">
        <v>6738</v>
      </c>
      <c r="E13" s="100">
        <v>0</v>
      </c>
      <c r="F13" s="100">
        <v>0</v>
      </c>
      <c r="G13" s="100"/>
      <c r="H13" s="100">
        <v>1974</v>
      </c>
      <c r="I13" s="100">
        <v>1051</v>
      </c>
      <c r="J13" s="100">
        <v>923</v>
      </c>
      <c r="K13" s="26">
        <v>0</v>
      </c>
      <c r="L13" s="26">
        <v>0</v>
      </c>
      <c r="M13" s="26">
        <v>0</v>
      </c>
      <c r="N13" s="26">
        <v>0</v>
      </c>
    </row>
    <row r="14" spans="1:14">
      <c r="A14" s="29" t="s">
        <v>6</v>
      </c>
      <c r="B14" s="100">
        <v>137068</v>
      </c>
      <c r="C14" s="100">
        <v>77022</v>
      </c>
      <c r="D14" s="100">
        <v>77022</v>
      </c>
      <c r="E14" s="100">
        <v>0</v>
      </c>
      <c r="F14" s="100">
        <v>0</v>
      </c>
      <c r="G14" s="100"/>
      <c r="H14" s="100">
        <v>60046</v>
      </c>
      <c r="I14" s="100">
        <v>57736</v>
      </c>
      <c r="J14" s="100">
        <v>2310</v>
      </c>
      <c r="K14" s="26">
        <v>0</v>
      </c>
      <c r="L14" s="26">
        <v>0</v>
      </c>
      <c r="M14" s="26">
        <v>0</v>
      </c>
      <c r="N14" s="26">
        <v>0</v>
      </c>
    </row>
    <row r="15" spans="1:14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4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1823</v>
      </c>
      <c r="C17" s="100">
        <v>1593</v>
      </c>
      <c r="D17" s="100">
        <v>1593</v>
      </c>
      <c r="E17" s="100">
        <v>0</v>
      </c>
      <c r="F17" s="100">
        <v>0</v>
      </c>
      <c r="G17" s="100"/>
      <c r="H17" s="100">
        <v>230</v>
      </c>
      <c r="I17" s="100" t="s">
        <v>163</v>
      </c>
      <c r="J17" s="100">
        <v>230</v>
      </c>
      <c r="K17" s="26" t="s">
        <v>161</v>
      </c>
      <c r="L17" s="26">
        <v>0</v>
      </c>
      <c r="M17" s="26">
        <v>0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29906</v>
      </c>
      <c r="C19" s="100">
        <v>23203</v>
      </c>
      <c r="D19" s="100">
        <v>23203</v>
      </c>
      <c r="E19" s="100">
        <v>0</v>
      </c>
      <c r="F19" s="100">
        <v>0</v>
      </c>
      <c r="G19" s="100"/>
      <c r="H19" s="100">
        <v>6703</v>
      </c>
      <c r="I19" s="100">
        <v>5613</v>
      </c>
      <c r="J19" s="100">
        <v>1090</v>
      </c>
      <c r="K19" s="100">
        <v>0</v>
      </c>
      <c r="L19" s="100">
        <v>0</v>
      </c>
      <c r="M19" s="100">
        <v>0</v>
      </c>
      <c r="N19" s="100">
        <v>0</v>
      </c>
    </row>
    <row r="20" spans="1:14">
      <c r="A20" s="29" t="s">
        <v>22</v>
      </c>
      <c r="B20" s="100">
        <v>22346</v>
      </c>
      <c r="C20" s="100">
        <v>18548</v>
      </c>
      <c r="D20" s="100">
        <v>18548</v>
      </c>
      <c r="E20" s="100">
        <v>0</v>
      </c>
      <c r="F20" s="100">
        <v>0</v>
      </c>
      <c r="G20" s="100"/>
      <c r="H20" s="100">
        <v>3798</v>
      </c>
      <c r="I20" s="100">
        <v>3660</v>
      </c>
      <c r="J20" s="100">
        <v>138</v>
      </c>
      <c r="K20" s="26" t="s">
        <v>161</v>
      </c>
      <c r="L20" s="26">
        <v>0</v>
      </c>
      <c r="M20" s="26">
        <v>0</v>
      </c>
      <c r="N20" s="26">
        <v>0</v>
      </c>
    </row>
    <row r="21" spans="1:14" ht="12.75" customHeight="1">
      <c r="A21" s="29" t="s">
        <v>6</v>
      </c>
      <c r="B21" s="100">
        <v>7560</v>
      </c>
      <c r="C21" s="100">
        <v>4655</v>
      </c>
      <c r="D21" s="100">
        <v>4655</v>
      </c>
      <c r="E21" s="100">
        <v>0</v>
      </c>
      <c r="F21" s="100">
        <v>0</v>
      </c>
      <c r="G21" s="100"/>
      <c r="H21" s="100">
        <v>2905</v>
      </c>
      <c r="I21" s="100">
        <v>1953</v>
      </c>
      <c r="J21" s="100">
        <v>952</v>
      </c>
      <c r="K21" s="26" t="s">
        <v>161</v>
      </c>
      <c r="L21" s="26">
        <v>0</v>
      </c>
      <c r="M21" s="26">
        <v>0</v>
      </c>
      <c r="N21" s="26">
        <v>0</v>
      </c>
    </row>
    <row r="22" spans="1:14" ht="12.75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26">
        <v>0</v>
      </c>
      <c r="L22" s="26">
        <v>0</v>
      </c>
      <c r="M22" s="26">
        <v>0</v>
      </c>
      <c r="N22" s="26">
        <v>0</v>
      </c>
    </row>
    <row r="23" spans="1:14" ht="12.75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23679</v>
      </c>
      <c r="C24" s="100">
        <v>15634</v>
      </c>
      <c r="D24" s="100">
        <v>15634</v>
      </c>
      <c r="E24" s="100">
        <v>0</v>
      </c>
      <c r="F24" s="100">
        <v>0</v>
      </c>
      <c r="G24" s="100"/>
      <c r="H24" s="100">
        <v>8045</v>
      </c>
      <c r="I24" s="100">
        <v>7586</v>
      </c>
      <c r="J24" s="100">
        <v>459</v>
      </c>
      <c r="K24" s="100">
        <v>0</v>
      </c>
      <c r="L24" s="100">
        <v>0</v>
      </c>
      <c r="M24" s="100">
        <v>0</v>
      </c>
      <c r="N24" s="100">
        <v>0</v>
      </c>
    </row>
    <row r="25" spans="1:14">
      <c r="A25" s="29" t="s">
        <v>7</v>
      </c>
      <c r="B25" s="100">
        <v>13938</v>
      </c>
      <c r="C25" s="100">
        <v>9230</v>
      </c>
      <c r="D25" s="100">
        <v>9230</v>
      </c>
      <c r="E25" s="100">
        <v>0</v>
      </c>
      <c r="F25" s="100">
        <v>0</v>
      </c>
      <c r="G25" s="100"/>
      <c r="H25" s="100">
        <v>4708</v>
      </c>
      <c r="I25" s="100">
        <v>4503</v>
      </c>
      <c r="J25" s="100">
        <v>205</v>
      </c>
      <c r="K25" s="26">
        <v>0</v>
      </c>
      <c r="L25" s="26">
        <v>0</v>
      </c>
      <c r="M25" s="26">
        <v>0</v>
      </c>
      <c r="N25" s="26">
        <v>0</v>
      </c>
    </row>
    <row r="26" spans="1:14">
      <c r="A26" s="29" t="s">
        <v>8</v>
      </c>
      <c r="B26" s="100">
        <v>332</v>
      </c>
      <c r="C26" s="100">
        <v>304</v>
      </c>
      <c r="D26" s="100">
        <v>304</v>
      </c>
      <c r="E26" s="100">
        <v>0</v>
      </c>
      <c r="F26" s="100">
        <v>0</v>
      </c>
      <c r="G26" s="100"/>
      <c r="H26" s="100">
        <v>28</v>
      </c>
      <c r="I26" s="100">
        <v>28</v>
      </c>
      <c r="J26" s="100">
        <v>0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100">
        <v>9409</v>
      </c>
      <c r="C27" s="100">
        <v>6100</v>
      </c>
      <c r="D27" s="100">
        <v>6100</v>
      </c>
      <c r="E27" s="100">
        <v>0</v>
      </c>
      <c r="F27" s="100">
        <v>0</v>
      </c>
      <c r="G27" s="100"/>
      <c r="H27" s="100">
        <v>3309</v>
      </c>
      <c r="I27" s="100">
        <v>3055</v>
      </c>
      <c r="J27" s="100">
        <v>254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23679</v>
      </c>
      <c r="C30" s="100">
        <v>15634</v>
      </c>
      <c r="D30" s="100">
        <v>15634</v>
      </c>
      <c r="E30" s="100">
        <v>0</v>
      </c>
      <c r="F30" s="100">
        <v>0</v>
      </c>
      <c r="G30" s="100"/>
      <c r="H30" s="100">
        <v>8045</v>
      </c>
      <c r="I30" s="100">
        <v>7586</v>
      </c>
      <c r="J30" s="100">
        <v>459</v>
      </c>
      <c r="K30" s="100">
        <v>0</v>
      </c>
      <c r="L30" s="100">
        <v>0</v>
      </c>
      <c r="M30" s="100">
        <v>0</v>
      </c>
      <c r="N30" s="100">
        <v>0</v>
      </c>
    </row>
    <row r="31" spans="1:14">
      <c r="A31" s="29" t="s">
        <v>124</v>
      </c>
      <c r="B31" s="100">
        <v>9</v>
      </c>
      <c r="C31" s="100">
        <v>9</v>
      </c>
      <c r="D31" s="100">
        <v>9</v>
      </c>
      <c r="E31" s="100">
        <v>0</v>
      </c>
      <c r="F31" s="100">
        <v>0</v>
      </c>
      <c r="G31" s="100"/>
      <c r="H31" s="100">
        <v>0</v>
      </c>
      <c r="I31" s="100">
        <v>0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12855</v>
      </c>
      <c r="C32" s="100">
        <v>4810</v>
      </c>
      <c r="D32" s="100">
        <v>4810</v>
      </c>
      <c r="E32" s="100">
        <v>0</v>
      </c>
      <c r="F32" s="100">
        <v>0</v>
      </c>
      <c r="G32" s="100"/>
      <c r="H32" s="100">
        <v>8045</v>
      </c>
      <c r="I32" s="100">
        <v>7586</v>
      </c>
      <c r="J32" s="100">
        <v>459</v>
      </c>
      <c r="K32" s="26">
        <v>0</v>
      </c>
      <c r="L32" s="26" t="s">
        <v>161</v>
      </c>
      <c r="M32" s="26">
        <v>0</v>
      </c>
      <c r="N32" s="26">
        <v>0</v>
      </c>
    </row>
    <row r="33" spans="1:14">
      <c r="A33" s="29" t="s">
        <v>14</v>
      </c>
      <c r="B33" s="100">
        <v>10815</v>
      </c>
      <c r="C33" s="100">
        <v>10815</v>
      </c>
      <c r="D33" s="100">
        <v>10815</v>
      </c>
      <c r="E33" s="100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0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0</v>
      </c>
      <c r="I34" s="100">
        <v>0</v>
      </c>
      <c r="J34" s="100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23684</v>
      </c>
      <c r="C36" s="100">
        <v>15621</v>
      </c>
      <c r="D36" s="100">
        <v>15621</v>
      </c>
      <c r="E36" s="100">
        <v>0</v>
      </c>
      <c r="F36" s="100">
        <v>0</v>
      </c>
      <c r="G36" s="100"/>
      <c r="H36" s="100">
        <v>8063</v>
      </c>
      <c r="I36" s="100">
        <v>7600</v>
      </c>
      <c r="J36" s="100">
        <v>463</v>
      </c>
      <c r="K36" s="100">
        <v>0</v>
      </c>
      <c r="L36" s="100">
        <v>0</v>
      </c>
      <c r="M36" s="100">
        <v>0</v>
      </c>
      <c r="N36" s="100">
        <v>0</v>
      </c>
    </row>
    <row r="37" spans="1:14">
      <c r="A37" s="29" t="s">
        <v>15</v>
      </c>
      <c r="B37" s="100">
        <v>1257</v>
      </c>
      <c r="C37" s="100">
        <v>932</v>
      </c>
      <c r="D37" s="100">
        <v>932</v>
      </c>
      <c r="E37" s="100">
        <v>0</v>
      </c>
      <c r="F37" s="100">
        <v>0</v>
      </c>
      <c r="G37" s="100"/>
      <c r="H37" s="100">
        <v>325</v>
      </c>
      <c r="I37" s="100">
        <v>283</v>
      </c>
      <c r="J37" s="100">
        <v>42</v>
      </c>
      <c r="K37" s="26">
        <v>0</v>
      </c>
      <c r="L37" s="26">
        <v>0</v>
      </c>
      <c r="M37" s="26">
        <v>0</v>
      </c>
      <c r="N37" s="26">
        <v>0</v>
      </c>
    </row>
    <row r="38" spans="1:14">
      <c r="A38" s="29" t="s">
        <v>16</v>
      </c>
      <c r="B38" s="100">
        <v>22425</v>
      </c>
      <c r="C38" s="100">
        <v>14687</v>
      </c>
      <c r="D38" s="100">
        <v>14687</v>
      </c>
      <c r="E38" s="100">
        <v>0</v>
      </c>
      <c r="F38" s="100">
        <v>0</v>
      </c>
      <c r="G38" s="100"/>
      <c r="H38" s="100">
        <v>7738</v>
      </c>
      <c r="I38" s="100">
        <v>7317</v>
      </c>
      <c r="J38" s="100">
        <v>421</v>
      </c>
      <c r="K38" s="26">
        <v>0</v>
      </c>
      <c r="L38" s="26">
        <v>0</v>
      </c>
      <c r="M38" s="26">
        <v>0</v>
      </c>
      <c r="N38" s="26">
        <v>0</v>
      </c>
    </row>
    <row r="39" spans="1:14">
      <c r="A39" s="29" t="s">
        <v>67</v>
      </c>
      <c r="B39" s="100">
        <v>2</v>
      </c>
      <c r="C39" s="100">
        <v>2</v>
      </c>
      <c r="D39" s="100">
        <v>2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23684</v>
      </c>
      <c r="C41" s="100">
        <v>15621</v>
      </c>
      <c r="D41" s="100">
        <v>15621</v>
      </c>
      <c r="E41" s="100">
        <v>0</v>
      </c>
      <c r="F41" s="100">
        <v>0</v>
      </c>
      <c r="G41" s="100"/>
      <c r="H41" s="100">
        <v>8063</v>
      </c>
      <c r="I41" s="100">
        <v>7600</v>
      </c>
      <c r="J41" s="100">
        <v>463</v>
      </c>
      <c r="K41" s="100">
        <v>0</v>
      </c>
      <c r="L41" s="100">
        <v>0</v>
      </c>
      <c r="M41" s="100">
        <v>0</v>
      </c>
      <c r="N41" s="100">
        <v>0</v>
      </c>
    </row>
    <row r="42" spans="1:14">
      <c r="A42" s="29" t="s">
        <v>24</v>
      </c>
      <c r="B42" s="100">
        <v>2238</v>
      </c>
      <c r="C42" s="100">
        <v>1444</v>
      </c>
      <c r="D42" s="100">
        <v>1444</v>
      </c>
      <c r="E42" s="100">
        <v>0</v>
      </c>
      <c r="F42" s="100">
        <v>0</v>
      </c>
      <c r="G42" s="100"/>
      <c r="H42" s="100">
        <v>794</v>
      </c>
      <c r="I42" s="100">
        <v>765</v>
      </c>
      <c r="J42" s="100">
        <v>29</v>
      </c>
      <c r="K42" s="26" t="s">
        <v>161</v>
      </c>
      <c r="L42" s="26">
        <v>0</v>
      </c>
      <c r="M42" s="26">
        <v>0</v>
      </c>
      <c r="N42" s="26">
        <v>0</v>
      </c>
    </row>
    <row r="43" spans="1:14">
      <c r="A43" s="29" t="s">
        <v>25</v>
      </c>
      <c r="B43" s="100">
        <v>21446</v>
      </c>
      <c r="C43" s="100">
        <v>14177</v>
      </c>
      <c r="D43" s="100">
        <v>14177</v>
      </c>
      <c r="E43" s="100">
        <v>0</v>
      </c>
      <c r="F43" s="100">
        <v>0</v>
      </c>
      <c r="G43" s="100"/>
      <c r="H43" s="100">
        <v>7269</v>
      </c>
      <c r="I43" s="100">
        <v>6835</v>
      </c>
      <c r="J43" s="100">
        <v>434</v>
      </c>
      <c r="K43" s="26" t="s">
        <v>161</v>
      </c>
      <c r="L43" s="26">
        <v>0</v>
      </c>
      <c r="M43" s="26">
        <v>0</v>
      </c>
      <c r="N43" s="26">
        <v>0</v>
      </c>
    </row>
    <row r="44" spans="1:14">
      <c r="A44" s="29" t="s">
        <v>67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40606</v>
      </c>
      <c r="C47" s="100">
        <v>0</v>
      </c>
      <c r="D47" s="100">
        <v>0</v>
      </c>
      <c r="E47" s="100">
        <v>0</v>
      </c>
      <c r="F47" s="100">
        <v>0</v>
      </c>
      <c r="G47" s="100"/>
      <c r="H47" s="100">
        <v>40606</v>
      </c>
      <c r="I47" s="100">
        <v>37390</v>
      </c>
      <c r="J47" s="100">
        <v>3216</v>
      </c>
      <c r="K47" s="26">
        <v>0</v>
      </c>
      <c r="L47" s="26">
        <v>0</v>
      </c>
      <c r="M47" s="26">
        <v>0</v>
      </c>
      <c r="N47" s="26">
        <v>0</v>
      </c>
    </row>
    <row r="48" spans="1:14">
      <c r="A48" s="29" t="s">
        <v>74</v>
      </c>
      <c r="B48" s="100">
        <v>25441</v>
      </c>
      <c r="C48" s="100">
        <v>17394</v>
      </c>
      <c r="D48" s="100">
        <v>17394</v>
      </c>
      <c r="E48" s="100">
        <v>0</v>
      </c>
      <c r="F48" s="100">
        <v>0</v>
      </c>
      <c r="G48" s="100"/>
      <c r="H48" s="100">
        <v>8047</v>
      </c>
      <c r="I48" s="100">
        <v>7478</v>
      </c>
      <c r="J48" s="100">
        <v>569</v>
      </c>
      <c r="K48" s="26">
        <v>0</v>
      </c>
      <c r="L48" s="26">
        <v>0</v>
      </c>
      <c r="M48" s="26">
        <v>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3227</v>
      </c>
      <c r="C50" s="100">
        <v>2054</v>
      </c>
      <c r="D50" s="100">
        <v>2054</v>
      </c>
      <c r="E50" s="100">
        <v>0</v>
      </c>
      <c r="F50" s="100">
        <v>0</v>
      </c>
      <c r="G50" s="100"/>
      <c r="H50" s="100">
        <v>1173</v>
      </c>
      <c r="I50" s="100">
        <v>1071</v>
      </c>
      <c r="J50" s="100">
        <v>102</v>
      </c>
      <c r="K50" s="100">
        <v>0</v>
      </c>
      <c r="L50" s="100">
        <v>0</v>
      </c>
      <c r="M50" s="100">
        <v>0</v>
      </c>
      <c r="N50" s="100">
        <v>0</v>
      </c>
    </row>
    <row r="51" spans="1:14">
      <c r="A51" s="29" t="s">
        <v>126</v>
      </c>
      <c r="B51" s="100">
        <v>3013</v>
      </c>
      <c r="C51" s="100">
        <v>1900</v>
      </c>
      <c r="D51" s="100">
        <v>1900</v>
      </c>
      <c r="E51" s="100">
        <v>0</v>
      </c>
      <c r="F51" s="100">
        <v>0</v>
      </c>
      <c r="G51" s="100"/>
      <c r="H51" s="100">
        <v>1113</v>
      </c>
      <c r="I51" s="100">
        <v>1014</v>
      </c>
      <c r="J51" s="100">
        <v>99</v>
      </c>
      <c r="K51" s="26">
        <v>0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100">
        <v>214</v>
      </c>
      <c r="C52" s="100">
        <v>154</v>
      </c>
      <c r="D52" s="100">
        <v>154</v>
      </c>
      <c r="E52" s="100">
        <v>0</v>
      </c>
      <c r="F52" s="100">
        <v>0</v>
      </c>
      <c r="G52" s="100">
        <v>0</v>
      </c>
      <c r="H52" s="100">
        <v>60</v>
      </c>
      <c r="I52" s="100">
        <v>57</v>
      </c>
      <c r="J52" s="100">
        <v>3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84</v>
      </c>
      <c r="C53" s="100">
        <v>59</v>
      </c>
      <c r="D53" s="100">
        <v>59</v>
      </c>
      <c r="E53" s="100" t="s">
        <v>164</v>
      </c>
      <c r="F53" s="100">
        <v>0</v>
      </c>
      <c r="G53" s="100"/>
      <c r="H53" s="100">
        <v>25</v>
      </c>
      <c r="I53" s="100">
        <v>24</v>
      </c>
      <c r="J53" s="100">
        <v>1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130</v>
      </c>
      <c r="C54" s="100">
        <v>95</v>
      </c>
      <c r="D54" s="100">
        <v>95</v>
      </c>
      <c r="E54" s="100" t="s">
        <v>164</v>
      </c>
      <c r="F54" s="100">
        <v>0</v>
      </c>
      <c r="G54" s="100"/>
      <c r="H54" s="100">
        <v>35</v>
      </c>
      <c r="I54" s="100">
        <v>33</v>
      </c>
      <c r="J54" s="100">
        <v>2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322</v>
      </c>
      <c r="C57" s="100">
        <v>243</v>
      </c>
      <c r="D57" s="100">
        <v>243</v>
      </c>
      <c r="E57" s="100">
        <v>0</v>
      </c>
      <c r="F57" s="100">
        <v>0</v>
      </c>
      <c r="G57" s="100"/>
      <c r="H57" s="100">
        <v>79</v>
      </c>
      <c r="I57" s="100">
        <v>76</v>
      </c>
      <c r="J57" s="100">
        <v>3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1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141</v>
      </c>
      <c r="B61" s="14"/>
      <c r="C61" s="15"/>
      <c r="D61" s="15"/>
      <c r="E61" s="15"/>
      <c r="F61" s="15"/>
      <c r="G61" s="11"/>
      <c r="H61" s="15"/>
      <c r="I61" s="15"/>
      <c r="J61" s="15"/>
      <c r="K61" s="15"/>
      <c r="L61" s="15"/>
      <c r="M61" s="15"/>
      <c r="N61" s="15"/>
    </row>
    <row r="62" spans="1:14" ht="12.75" customHeight="1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4"/>
      <c r="C64" s="15"/>
      <c r="D64" s="15"/>
      <c r="E64" s="15"/>
      <c r="F64" s="15"/>
      <c r="G64" s="11"/>
      <c r="H64" s="15"/>
      <c r="I64" s="60"/>
      <c r="J64" s="15"/>
      <c r="K64" s="15"/>
      <c r="L64" s="15"/>
      <c r="M64" s="15"/>
      <c r="N64" s="15"/>
    </row>
    <row r="65" spans="1:14">
      <c r="A65" s="11"/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11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I36:N36 E17:J17 I19:N19 I24:N24 I41:N41 I9:N10 I30:N30 I18:J18 I11:J16 E9:H16 I20:J23 I29:J29 E28:J28 E18:H27 I25:J27 I31:J35 I37:J40 I42:J49 I50:N50 I51:J51 D52:F54 B8:B54 I53:J54 B55:J58 C9:C54 D9:D51 G29:H54 E29:F51 I52:N52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284"/>
  <dimension ref="A1:O69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7.140625" style="3" customWidth="1"/>
    <col min="3" max="3" width="8.42578125" style="3" customWidth="1"/>
    <col min="4" max="4" width="9.85546875" style="3" customWidth="1"/>
    <col min="5" max="5" width="9" style="3" customWidth="1"/>
    <col min="6" max="6" width="7.5703125" style="3" hidden="1" customWidth="1"/>
    <col min="7" max="7" width="0.42578125" style="17" customWidth="1"/>
    <col min="8" max="8" width="8.28515625" style="3" customWidth="1"/>
    <col min="9" max="9" width="6.5703125" style="3" customWidth="1"/>
    <col min="10" max="10" width="8" style="3" customWidth="1"/>
    <col min="11" max="11" width="7.7109375" style="3" customWidth="1"/>
    <col min="12" max="12" width="8.7109375" style="3" customWidth="1"/>
    <col min="13" max="13" width="7.7109375" style="3" customWidth="1"/>
    <col min="14" max="14" width="9.710937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19"/>
      <c r="L1" s="31"/>
      <c r="M1" s="31" t="s">
        <v>102</v>
      </c>
      <c r="N1" s="31"/>
      <c r="O1" s="19"/>
    </row>
    <row r="2" spans="1:15" s="21" customFormat="1" ht="15.95" customHeight="1">
      <c r="A2" s="22" t="s">
        <v>59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371382</v>
      </c>
      <c r="C9" s="100">
        <v>183742</v>
      </c>
      <c r="D9" s="100">
        <v>167334</v>
      </c>
      <c r="E9" s="100">
        <v>16408</v>
      </c>
      <c r="F9" s="100">
        <v>0</v>
      </c>
      <c r="G9" s="100"/>
      <c r="H9" s="100">
        <v>187640</v>
      </c>
      <c r="I9" s="100">
        <v>161761</v>
      </c>
      <c r="J9" s="100">
        <v>16916</v>
      </c>
      <c r="K9" s="100">
        <v>6477</v>
      </c>
      <c r="L9" s="100">
        <v>545</v>
      </c>
      <c r="M9" s="100">
        <v>1941</v>
      </c>
      <c r="N9" s="100">
        <v>0</v>
      </c>
    </row>
    <row r="10" spans="1:15">
      <c r="A10" s="29" t="s">
        <v>23</v>
      </c>
      <c r="B10" s="100">
        <v>79006</v>
      </c>
      <c r="C10" s="100">
        <v>48209</v>
      </c>
      <c r="D10" s="100">
        <v>45986</v>
      </c>
      <c r="E10" s="100">
        <v>2223</v>
      </c>
      <c r="F10" s="100">
        <v>0</v>
      </c>
      <c r="G10" s="100"/>
      <c r="H10" s="100">
        <v>30797</v>
      </c>
      <c r="I10" s="100">
        <v>23944</v>
      </c>
      <c r="J10" s="100">
        <v>5353</v>
      </c>
      <c r="K10" s="100">
        <v>973</v>
      </c>
      <c r="L10" s="100">
        <v>58</v>
      </c>
      <c r="M10" s="100">
        <v>469</v>
      </c>
      <c r="N10" s="100">
        <v>0</v>
      </c>
    </row>
    <row r="11" spans="1:15">
      <c r="A11" s="29" t="s">
        <v>27</v>
      </c>
      <c r="B11" s="100">
        <v>32678</v>
      </c>
      <c r="C11" s="100">
        <v>15651</v>
      </c>
      <c r="D11" s="100">
        <v>14226</v>
      </c>
      <c r="E11" s="100">
        <v>1425</v>
      </c>
      <c r="F11" s="100">
        <v>0</v>
      </c>
      <c r="G11" s="100"/>
      <c r="H11" s="100">
        <v>17027</v>
      </c>
      <c r="I11" s="100">
        <v>13860</v>
      </c>
      <c r="J11" s="100">
        <v>2667</v>
      </c>
      <c r="K11" s="26">
        <v>393</v>
      </c>
      <c r="L11" s="26">
        <v>20</v>
      </c>
      <c r="M11" s="26">
        <v>87</v>
      </c>
      <c r="N11" s="26">
        <v>0</v>
      </c>
    </row>
    <row r="12" spans="1:15">
      <c r="A12" s="29" t="s">
        <v>108</v>
      </c>
      <c r="B12" s="100">
        <v>23479</v>
      </c>
      <c r="C12" s="100">
        <v>14286</v>
      </c>
      <c r="D12" s="100">
        <v>13716</v>
      </c>
      <c r="E12" s="100">
        <v>570</v>
      </c>
      <c r="F12" s="100">
        <v>0</v>
      </c>
      <c r="G12" s="100"/>
      <c r="H12" s="100">
        <v>9193</v>
      </c>
      <c r="I12" s="100">
        <v>7430</v>
      </c>
      <c r="J12" s="100">
        <v>1433</v>
      </c>
      <c r="K12" s="26">
        <v>232</v>
      </c>
      <c r="L12" s="26">
        <v>16</v>
      </c>
      <c r="M12" s="26">
        <v>82</v>
      </c>
      <c r="N12" s="26">
        <v>0</v>
      </c>
    </row>
    <row r="13" spans="1:15">
      <c r="A13" s="29" t="s">
        <v>28</v>
      </c>
      <c r="B13" s="100">
        <v>22849</v>
      </c>
      <c r="C13" s="100">
        <v>18272</v>
      </c>
      <c r="D13" s="100">
        <v>18044</v>
      </c>
      <c r="E13" s="100">
        <v>228</v>
      </c>
      <c r="F13" s="100">
        <v>0</v>
      </c>
      <c r="G13" s="100"/>
      <c r="H13" s="100">
        <v>4577</v>
      </c>
      <c r="I13" s="100">
        <v>2654</v>
      </c>
      <c r="J13" s="100">
        <v>1253</v>
      </c>
      <c r="K13" s="26">
        <v>348</v>
      </c>
      <c r="L13" s="26">
        <v>22</v>
      </c>
      <c r="M13" s="26">
        <v>300</v>
      </c>
      <c r="N13" s="26">
        <v>0</v>
      </c>
    </row>
    <row r="14" spans="1:15">
      <c r="A14" s="29" t="s">
        <v>6</v>
      </c>
      <c r="B14" s="100">
        <v>292376</v>
      </c>
      <c r="C14" s="100">
        <v>135533</v>
      </c>
      <c r="D14" s="100">
        <v>121348</v>
      </c>
      <c r="E14" s="100">
        <v>14185</v>
      </c>
      <c r="F14" s="100">
        <v>0</v>
      </c>
      <c r="G14" s="100"/>
      <c r="H14" s="100">
        <v>156843</v>
      </c>
      <c r="I14" s="100">
        <v>137817</v>
      </c>
      <c r="J14" s="100">
        <v>11563</v>
      </c>
      <c r="K14" s="26">
        <v>5504</v>
      </c>
      <c r="L14" s="26">
        <v>487</v>
      </c>
      <c r="M14" s="26">
        <v>1472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16202</v>
      </c>
      <c r="C17" s="100">
        <v>15463</v>
      </c>
      <c r="D17" s="100">
        <v>10945</v>
      </c>
      <c r="E17" s="100">
        <v>4518</v>
      </c>
      <c r="F17" s="100">
        <v>0</v>
      </c>
      <c r="G17" s="100"/>
      <c r="H17" s="100">
        <v>739</v>
      </c>
      <c r="I17" s="105" t="s">
        <v>163</v>
      </c>
      <c r="J17" s="100">
        <v>707</v>
      </c>
      <c r="K17" s="106" t="s">
        <v>161</v>
      </c>
      <c r="L17" s="26">
        <v>7</v>
      </c>
      <c r="M17" s="26">
        <v>25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50849</v>
      </c>
      <c r="C19" s="100">
        <v>36619</v>
      </c>
      <c r="D19" s="100">
        <v>33679</v>
      </c>
      <c r="E19" s="100">
        <v>2940</v>
      </c>
      <c r="F19" s="100">
        <v>0</v>
      </c>
      <c r="G19" s="100"/>
      <c r="H19" s="100">
        <v>14230</v>
      </c>
      <c r="I19" s="100">
        <v>12756</v>
      </c>
      <c r="J19" s="100">
        <v>1035</v>
      </c>
      <c r="K19" s="100">
        <v>0</v>
      </c>
      <c r="L19" s="100">
        <v>171</v>
      </c>
      <c r="M19" s="100">
        <v>268</v>
      </c>
      <c r="N19" s="100">
        <v>0</v>
      </c>
    </row>
    <row r="20" spans="1:14">
      <c r="A20" s="29" t="s">
        <v>22</v>
      </c>
      <c r="B20" s="100">
        <v>34587</v>
      </c>
      <c r="C20" s="100">
        <v>25100</v>
      </c>
      <c r="D20" s="100">
        <v>23751</v>
      </c>
      <c r="E20" s="100">
        <v>1349</v>
      </c>
      <c r="F20" s="100">
        <v>0</v>
      </c>
      <c r="G20" s="100"/>
      <c r="H20" s="100">
        <v>9487</v>
      </c>
      <c r="I20" s="100">
        <v>8577</v>
      </c>
      <c r="J20" s="100">
        <v>682</v>
      </c>
      <c r="K20" s="106" t="s">
        <v>161</v>
      </c>
      <c r="L20" s="26">
        <v>67</v>
      </c>
      <c r="M20" s="26">
        <v>161</v>
      </c>
      <c r="N20" s="26">
        <v>0</v>
      </c>
    </row>
    <row r="21" spans="1:14" ht="12" customHeight="1">
      <c r="A21" s="29" t="s">
        <v>6</v>
      </c>
      <c r="B21" s="100">
        <v>16262</v>
      </c>
      <c r="C21" s="100">
        <v>11519</v>
      </c>
      <c r="D21" s="100">
        <v>9928</v>
      </c>
      <c r="E21" s="100">
        <v>1591</v>
      </c>
      <c r="F21" s="100">
        <v>0</v>
      </c>
      <c r="G21" s="100"/>
      <c r="H21" s="100">
        <v>4743</v>
      </c>
      <c r="I21" s="100">
        <v>4179</v>
      </c>
      <c r="J21" s="100">
        <v>353</v>
      </c>
      <c r="K21" s="106" t="s">
        <v>161</v>
      </c>
      <c r="L21" s="26">
        <v>104</v>
      </c>
      <c r="M21" s="26">
        <v>107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52717</v>
      </c>
      <c r="C24" s="100">
        <v>32816</v>
      </c>
      <c r="D24" s="100">
        <v>31499</v>
      </c>
      <c r="E24" s="100">
        <v>1317</v>
      </c>
      <c r="F24" s="100">
        <v>0</v>
      </c>
      <c r="G24" s="100"/>
      <c r="H24" s="100">
        <v>19901</v>
      </c>
      <c r="I24" s="100">
        <v>17682</v>
      </c>
      <c r="J24" s="100">
        <v>1258</v>
      </c>
      <c r="K24" s="100">
        <v>579</v>
      </c>
      <c r="L24" s="100">
        <v>125</v>
      </c>
      <c r="M24" s="100">
        <v>257</v>
      </c>
      <c r="N24" s="100">
        <v>0</v>
      </c>
    </row>
    <row r="25" spans="1:14">
      <c r="A25" s="29" t="s">
        <v>7</v>
      </c>
      <c r="B25" s="100">
        <v>29521</v>
      </c>
      <c r="C25" s="100">
        <v>20250</v>
      </c>
      <c r="D25" s="100">
        <v>19350</v>
      </c>
      <c r="E25" s="100">
        <v>900</v>
      </c>
      <c r="F25" s="100">
        <v>0</v>
      </c>
      <c r="G25" s="100"/>
      <c r="H25" s="100">
        <v>9271</v>
      </c>
      <c r="I25" s="100">
        <v>8660</v>
      </c>
      <c r="J25" s="100">
        <v>347</v>
      </c>
      <c r="K25" s="26">
        <v>138</v>
      </c>
      <c r="L25" s="26">
        <v>54</v>
      </c>
      <c r="M25" s="26">
        <v>72</v>
      </c>
      <c r="N25" s="26">
        <v>0</v>
      </c>
    </row>
    <row r="26" spans="1:14">
      <c r="A26" s="29" t="s">
        <v>8</v>
      </c>
      <c r="B26" s="100">
        <v>878</v>
      </c>
      <c r="C26" s="100">
        <v>452</v>
      </c>
      <c r="D26" s="100">
        <v>452</v>
      </c>
      <c r="E26" s="105">
        <v>0</v>
      </c>
      <c r="F26" s="100">
        <v>0</v>
      </c>
      <c r="G26" s="100"/>
      <c r="H26" s="100">
        <v>426</v>
      </c>
      <c r="I26" s="100">
        <v>419</v>
      </c>
      <c r="J26" s="100">
        <v>7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100">
        <v>22315</v>
      </c>
      <c r="C27" s="100">
        <v>12114</v>
      </c>
      <c r="D27" s="100">
        <v>11697</v>
      </c>
      <c r="E27" s="100">
        <v>417</v>
      </c>
      <c r="F27" s="100">
        <v>0</v>
      </c>
      <c r="G27" s="100"/>
      <c r="H27" s="100">
        <v>10201</v>
      </c>
      <c r="I27" s="100">
        <v>8603</v>
      </c>
      <c r="J27" s="100">
        <v>904</v>
      </c>
      <c r="K27" s="26">
        <v>438</v>
      </c>
      <c r="L27" s="26">
        <v>71</v>
      </c>
      <c r="M27" s="26">
        <v>185</v>
      </c>
      <c r="N27" s="26">
        <v>0</v>
      </c>
    </row>
    <row r="28" spans="1:14">
      <c r="A28" s="29" t="s">
        <v>67</v>
      </c>
      <c r="B28" s="100">
        <v>3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3</v>
      </c>
      <c r="I28" s="100">
        <v>0</v>
      </c>
      <c r="J28" s="100">
        <v>0</v>
      </c>
      <c r="K28" s="26">
        <v>3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52717</v>
      </c>
      <c r="C30" s="100">
        <v>32816</v>
      </c>
      <c r="D30" s="100">
        <v>31499</v>
      </c>
      <c r="E30" s="100">
        <v>1317</v>
      </c>
      <c r="F30" s="100">
        <v>0</v>
      </c>
      <c r="G30" s="100"/>
      <c r="H30" s="100">
        <v>19901</v>
      </c>
      <c r="I30" s="100">
        <v>17682</v>
      </c>
      <c r="J30" s="100">
        <v>1258</v>
      </c>
      <c r="K30" s="100">
        <v>579</v>
      </c>
      <c r="L30" s="100">
        <v>125</v>
      </c>
      <c r="M30" s="100">
        <v>257</v>
      </c>
      <c r="N30" s="100">
        <v>0</v>
      </c>
    </row>
    <row r="31" spans="1:14">
      <c r="A31" s="29" t="s">
        <v>124</v>
      </c>
      <c r="B31" s="100">
        <v>51</v>
      </c>
      <c r="C31" s="100">
        <v>49</v>
      </c>
      <c r="D31" s="100">
        <v>43</v>
      </c>
      <c r="E31" s="100">
        <v>6</v>
      </c>
      <c r="F31" s="100">
        <v>0</v>
      </c>
      <c r="G31" s="100"/>
      <c r="H31" s="100">
        <v>2</v>
      </c>
      <c r="I31" s="100">
        <v>2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51962</v>
      </c>
      <c r="C32" s="100">
        <v>32767</v>
      </c>
      <c r="D32" s="100">
        <v>31456</v>
      </c>
      <c r="E32" s="100">
        <v>1311</v>
      </c>
      <c r="F32" s="100">
        <v>0</v>
      </c>
      <c r="G32" s="100"/>
      <c r="H32" s="100">
        <v>19195</v>
      </c>
      <c r="I32" s="100">
        <v>17680</v>
      </c>
      <c r="J32" s="100">
        <v>1258</v>
      </c>
      <c r="K32" s="26">
        <v>0</v>
      </c>
      <c r="L32" s="26" t="s">
        <v>161</v>
      </c>
      <c r="M32" s="26">
        <v>257</v>
      </c>
      <c r="N32" s="26">
        <v>0</v>
      </c>
    </row>
    <row r="33" spans="1:14">
      <c r="A33" s="29" t="s">
        <v>14</v>
      </c>
      <c r="B33" s="100">
        <v>579</v>
      </c>
      <c r="C33" s="100">
        <v>0</v>
      </c>
      <c r="D33" s="100">
        <v>0</v>
      </c>
      <c r="E33" s="105">
        <v>0</v>
      </c>
      <c r="F33" s="100">
        <v>0</v>
      </c>
      <c r="G33" s="100"/>
      <c r="H33" s="100">
        <v>579</v>
      </c>
      <c r="I33" s="100">
        <v>0</v>
      </c>
      <c r="J33" s="100">
        <v>0</v>
      </c>
      <c r="K33" s="26">
        <v>579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125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125</v>
      </c>
      <c r="I34" s="100">
        <v>0</v>
      </c>
      <c r="J34" s="100">
        <v>0</v>
      </c>
      <c r="K34" s="26">
        <v>0</v>
      </c>
      <c r="L34" s="26">
        <v>125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52710</v>
      </c>
      <c r="C36" s="100">
        <v>32784</v>
      </c>
      <c r="D36" s="100">
        <v>31472</v>
      </c>
      <c r="E36" s="100">
        <v>1312</v>
      </c>
      <c r="F36" s="100">
        <v>0</v>
      </c>
      <c r="G36" s="100"/>
      <c r="H36" s="100">
        <v>19926</v>
      </c>
      <c r="I36" s="100">
        <v>17707</v>
      </c>
      <c r="J36" s="100">
        <v>1254</v>
      </c>
      <c r="K36" s="100">
        <v>579</v>
      </c>
      <c r="L36" s="100">
        <v>125</v>
      </c>
      <c r="M36" s="100">
        <v>261</v>
      </c>
      <c r="N36" s="100">
        <v>0</v>
      </c>
    </row>
    <row r="37" spans="1:14">
      <c r="A37" s="29" t="s">
        <v>15</v>
      </c>
      <c r="B37" s="100">
        <v>3161</v>
      </c>
      <c r="C37" s="100">
        <v>2303</v>
      </c>
      <c r="D37" s="100">
        <v>2254</v>
      </c>
      <c r="E37" s="100">
        <v>49</v>
      </c>
      <c r="F37" s="100">
        <v>0</v>
      </c>
      <c r="G37" s="100"/>
      <c r="H37" s="100">
        <v>858</v>
      </c>
      <c r="I37" s="100">
        <v>716</v>
      </c>
      <c r="J37" s="100">
        <v>84</v>
      </c>
      <c r="K37" s="26">
        <v>51</v>
      </c>
      <c r="L37" s="26">
        <v>2</v>
      </c>
      <c r="M37" s="26">
        <v>5</v>
      </c>
      <c r="N37" s="26">
        <v>0</v>
      </c>
    </row>
    <row r="38" spans="1:14">
      <c r="A38" s="29" t="s">
        <v>16</v>
      </c>
      <c r="B38" s="100">
        <v>49285</v>
      </c>
      <c r="C38" s="100">
        <v>30473</v>
      </c>
      <c r="D38" s="100">
        <v>29210</v>
      </c>
      <c r="E38" s="100">
        <v>1263</v>
      </c>
      <c r="F38" s="100">
        <v>0</v>
      </c>
      <c r="G38" s="100"/>
      <c r="H38" s="100">
        <v>18812</v>
      </c>
      <c r="I38" s="100">
        <v>16991</v>
      </c>
      <c r="J38" s="100">
        <v>1170</v>
      </c>
      <c r="K38" s="26">
        <v>528</v>
      </c>
      <c r="L38" s="26">
        <v>123</v>
      </c>
      <c r="M38" s="26">
        <v>0</v>
      </c>
      <c r="N38" s="26">
        <v>0</v>
      </c>
    </row>
    <row r="39" spans="1:14">
      <c r="A39" s="29" t="s">
        <v>67</v>
      </c>
      <c r="B39" s="100">
        <v>264</v>
      </c>
      <c r="C39" s="100">
        <v>8</v>
      </c>
      <c r="D39" s="100">
        <v>8</v>
      </c>
      <c r="E39" s="100">
        <v>0</v>
      </c>
      <c r="F39" s="100">
        <v>0</v>
      </c>
      <c r="G39" s="100"/>
      <c r="H39" s="100">
        <v>256</v>
      </c>
      <c r="I39" s="100">
        <v>0</v>
      </c>
      <c r="J39" s="100">
        <v>0</v>
      </c>
      <c r="K39" s="26">
        <v>0</v>
      </c>
      <c r="L39" s="26">
        <v>0</v>
      </c>
      <c r="M39" s="26">
        <v>256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52710</v>
      </c>
      <c r="C41" s="100">
        <v>32784</v>
      </c>
      <c r="D41" s="100">
        <v>31472</v>
      </c>
      <c r="E41" s="100">
        <v>1312</v>
      </c>
      <c r="F41" s="100">
        <v>0</v>
      </c>
      <c r="G41" s="100"/>
      <c r="H41" s="100">
        <v>19926</v>
      </c>
      <c r="I41" s="100">
        <v>17707</v>
      </c>
      <c r="J41" s="100">
        <v>1254</v>
      </c>
      <c r="K41" s="100">
        <v>579</v>
      </c>
      <c r="L41" s="100">
        <v>125</v>
      </c>
      <c r="M41" s="100">
        <v>261</v>
      </c>
      <c r="N41" s="100">
        <v>0</v>
      </c>
    </row>
    <row r="42" spans="1:14">
      <c r="A42" s="29" t="s">
        <v>24</v>
      </c>
      <c r="B42" s="100">
        <v>3108</v>
      </c>
      <c r="C42" s="100">
        <v>1954</v>
      </c>
      <c r="D42" s="100">
        <v>1917</v>
      </c>
      <c r="E42" s="100">
        <v>37</v>
      </c>
      <c r="F42" s="100">
        <v>0</v>
      </c>
      <c r="G42" s="100"/>
      <c r="H42" s="100">
        <v>1154</v>
      </c>
      <c r="I42" s="100">
        <v>1089</v>
      </c>
      <c r="J42" s="100">
        <v>44</v>
      </c>
      <c r="K42" s="26" t="s">
        <v>161</v>
      </c>
      <c r="L42" s="26">
        <v>1</v>
      </c>
      <c r="M42" s="26">
        <v>20</v>
      </c>
      <c r="N42" s="26">
        <v>0</v>
      </c>
    </row>
    <row r="43" spans="1:14">
      <c r="A43" s="29" t="s">
        <v>25</v>
      </c>
      <c r="B43" s="100">
        <v>49021</v>
      </c>
      <c r="C43" s="100">
        <v>30828</v>
      </c>
      <c r="D43" s="100">
        <v>29553</v>
      </c>
      <c r="E43" s="100">
        <v>1275</v>
      </c>
      <c r="F43" s="100">
        <v>0</v>
      </c>
      <c r="G43" s="100"/>
      <c r="H43" s="100">
        <v>18193</v>
      </c>
      <c r="I43" s="100">
        <v>16618</v>
      </c>
      <c r="J43" s="100">
        <v>1210</v>
      </c>
      <c r="K43" s="26" t="s">
        <v>161</v>
      </c>
      <c r="L43" s="26">
        <v>124</v>
      </c>
      <c r="M43" s="26">
        <v>241</v>
      </c>
      <c r="N43" s="26">
        <v>0</v>
      </c>
    </row>
    <row r="44" spans="1:14">
      <c r="A44" s="29" t="s">
        <v>67</v>
      </c>
      <c r="B44" s="100">
        <v>581</v>
      </c>
      <c r="C44" s="100">
        <v>2</v>
      </c>
      <c r="D44" s="100">
        <v>2</v>
      </c>
      <c r="E44" s="100">
        <v>0</v>
      </c>
      <c r="F44" s="100">
        <v>0</v>
      </c>
      <c r="G44" s="100"/>
      <c r="H44" s="100">
        <v>579</v>
      </c>
      <c r="I44" s="100">
        <v>0</v>
      </c>
      <c r="J44" s="100">
        <v>0</v>
      </c>
      <c r="K44" s="26">
        <v>579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97150</v>
      </c>
      <c r="C47" s="100">
        <v>1514</v>
      </c>
      <c r="D47" s="100">
        <v>0</v>
      </c>
      <c r="E47" s="100">
        <v>1514</v>
      </c>
      <c r="F47" s="100">
        <v>0</v>
      </c>
      <c r="G47" s="100"/>
      <c r="H47" s="100">
        <v>95636</v>
      </c>
      <c r="I47" s="100">
        <v>88385</v>
      </c>
      <c r="J47" s="100">
        <v>7062</v>
      </c>
      <c r="K47" s="26">
        <v>76</v>
      </c>
      <c r="L47" s="26">
        <v>113</v>
      </c>
      <c r="M47" s="26">
        <v>0</v>
      </c>
      <c r="N47" s="26">
        <v>0</v>
      </c>
    </row>
    <row r="48" spans="1:14">
      <c r="A48" s="29" t="s">
        <v>74</v>
      </c>
      <c r="B48" s="100">
        <v>46364</v>
      </c>
      <c r="C48" s="100">
        <v>26308</v>
      </c>
      <c r="D48" s="100">
        <v>26308</v>
      </c>
      <c r="E48" s="100">
        <v>0</v>
      </c>
      <c r="F48" s="100">
        <v>0</v>
      </c>
      <c r="G48" s="100"/>
      <c r="H48" s="100">
        <v>20056</v>
      </c>
      <c r="I48" s="100">
        <v>17677</v>
      </c>
      <c r="J48" s="100">
        <v>1185</v>
      </c>
      <c r="K48" s="26">
        <v>821</v>
      </c>
      <c r="L48" s="26">
        <v>113</v>
      </c>
      <c r="M48" s="100">
        <v>260</v>
      </c>
      <c r="N48" s="26">
        <v>0</v>
      </c>
    </row>
    <row r="49" spans="1:15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0"/>
      <c r="N49" s="101"/>
    </row>
    <row r="50" spans="1:15">
      <c r="A50" s="30" t="s">
        <v>132</v>
      </c>
      <c r="B50" s="100">
        <v>7215</v>
      </c>
      <c r="C50" s="100">
        <v>4151</v>
      </c>
      <c r="D50" s="100">
        <v>4019</v>
      </c>
      <c r="E50" s="100">
        <v>132</v>
      </c>
      <c r="F50" s="100">
        <v>0</v>
      </c>
      <c r="G50" s="100"/>
      <c r="H50" s="100">
        <v>3064</v>
      </c>
      <c r="I50" s="100">
        <v>2778</v>
      </c>
      <c r="J50" s="100">
        <v>239</v>
      </c>
      <c r="K50" s="100">
        <v>37</v>
      </c>
      <c r="L50" s="101">
        <v>10</v>
      </c>
      <c r="M50" s="100">
        <v>0</v>
      </c>
      <c r="N50" s="100">
        <v>0</v>
      </c>
    </row>
    <row r="51" spans="1:15">
      <c r="A51" s="29" t="s">
        <v>126</v>
      </c>
      <c r="B51" s="100">
        <v>6722</v>
      </c>
      <c r="C51" s="100">
        <v>3847</v>
      </c>
      <c r="D51" s="100">
        <v>3721</v>
      </c>
      <c r="E51" s="100">
        <v>126</v>
      </c>
      <c r="F51" s="100">
        <v>0</v>
      </c>
      <c r="G51" s="100"/>
      <c r="H51" s="100">
        <v>2875</v>
      </c>
      <c r="I51" s="100">
        <v>2604</v>
      </c>
      <c r="J51" s="100">
        <v>225</v>
      </c>
      <c r="K51" s="26">
        <v>36</v>
      </c>
      <c r="L51" s="101">
        <v>10</v>
      </c>
      <c r="M51" s="100">
        <v>0</v>
      </c>
      <c r="N51" s="26">
        <v>0</v>
      </c>
    </row>
    <row r="52" spans="1:15">
      <c r="A52" s="31" t="s">
        <v>31</v>
      </c>
      <c r="B52" s="100">
        <v>493</v>
      </c>
      <c r="C52" s="100">
        <v>304</v>
      </c>
      <c r="D52" s="100">
        <v>298</v>
      </c>
      <c r="E52" s="100">
        <v>6</v>
      </c>
      <c r="F52" s="100">
        <v>0</v>
      </c>
      <c r="G52" s="100"/>
      <c r="H52" s="100">
        <v>189</v>
      </c>
      <c r="I52" s="100">
        <v>174</v>
      </c>
      <c r="J52" s="100">
        <v>14</v>
      </c>
      <c r="K52" s="100">
        <v>1</v>
      </c>
      <c r="L52" s="100">
        <v>0</v>
      </c>
      <c r="M52" s="100">
        <v>0</v>
      </c>
      <c r="N52" s="100">
        <v>0</v>
      </c>
    </row>
    <row r="53" spans="1:15">
      <c r="A53" s="31" t="s">
        <v>133</v>
      </c>
      <c r="B53" s="100">
        <v>203</v>
      </c>
      <c r="C53" s="100">
        <v>83</v>
      </c>
      <c r="D53" s="100">
        <v>83</v>
      </c>
      <c r="E53" s="100">
        <v>0</v>
      </c>
      <c r="F53" s="100">
        <v>0</v>
      </c>
      <c r="G53" s="100"/>
      <c r="H53" s="100">
        <v>120</v>
      </c>
      <c r="I53" s="100">
        <v>114</v>
      </c>
      <c r="J53" s="100">
        <v>6</v>
      </c>
      <c r="K53" s="26">
        <v>0</v>
      </c>
      <c r="L53" s="101" t="s">
        <v>161</v>
      </c>
      <c r="M53" s="100">
        <v>0</v>
      </c>
      <c r="N53" s="26">
        <v>0</v>
      </c>
    </row>
    <row r="54" spans="1:15">
      <c r="A54" s="31" t="s">
        <v>134</v>
      </c>
      <c r="B54" s="100">
        <v>286</v>
      </c>
      <c r="C54" s="100">
        <v>217</v>
      </c>
      <c r="D54" s="100">
        <v>211</v>
      </c>
      <c r="E54" s="100">
        <v>6</v>
      </c>
      <c r="F54" s="100">
        <v>0</v>
      </c>
      <c r="G54" s="100"/>
      <c r="H54" s="100">
        <v>69</v>
      </c>
      <c r="I54" s="100">
        <v>60</v>
      </c>
      <c r="J54" s="100">
        <v>8</v>
      </c>
      <c r="K54" s="26">
        <v>1</v>
      </c>
      <c r="L54" s="101" t="s">
        <v>161</v>
      </c>
      <c r="M54" s="100">
        <v>0</v>
      </c>
      <c r="N54" s="26">
        <v>0</v>
      </c>
    </row>
    <row r="55" spans="1:15">
      <c r="A55" s="31" t="s">
        <v>151</v>
      </c>
      <c r="B55" s="100">
        <v>4</v>
      </c>
      <c r="C55" s="100">
        <v>4</v>
      </c>
      <c r="D55" s="100">
        <v>4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101">
        <v>0</v>
      </c>
      <c r="M55" s="100">
        <v>0</v>
      </c>
      <c r="N55" s="26">
        <v>0</v>
      </c>
    </row>
    <row r="56" spans="1:15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0"/>
      <c r="N56" s="101"/>
    </row>
    <row r="57" spans="1:15">
      <c r="A57" s="28" t="s">
        <v>127</v>
      </c>
      <c r="B57" s="100">
        <v>728</v>
      </c>
      <c r="C57" s="100">
        <v>523</v>
      </c>
      <c r="D57" s="100">
        <v>523</v>
      </c>
      <c r="E57" s="100">
        <v>0</v>
      </c>
      <c r="F57" s="100">
        <v>0</v>
      </c>
      <c r="G57" s="100"/>
      <c r="H57" s="100">
        <v>205</v>
      </c>
      <c r="I57" s="100">
        <v>174</v>
      </c>
      <c r="J57" s="100">
        <v>28</v>
      </c>
      <c r="K57" s="26">
        <v>3</v>
      </c>
      <c r="L57" s="26" t="s">
        <v>161</v>
      </c>
      <c r="M57" s="26">
        <v>0</v>
      </c>
      <c r="N57" s="26">
        <v>0</v>
      </c>
    </row>
    <row r="58" spans="1:15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5">
      <c r="A59" s="66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34"/>
    </row>
    <row r="60" spans="1:15" ht="5.0999999999999996" customHeight="1">
      <c r="N60" s="2"/>
      <c r="O60" s="55"/>
    </row>
    <row r="61" spans="1:15">
      <c r="A61" s="11" t="s">
        <v>141</v>
      </c>
      <c r="B61" s="71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3"/>
      <c r="N61" s="67"/>
      <c r="O61" s="55"/>
    </row>
    <row r="62" spans="1:15" ht="12.75" customHeight="1">
      <c r="A62" s="11" t="s">
        <v>128</v>
      </c>
      <c r="B62" s="56"/>
      <c r="C62" s="57"/>
      <c r="D62" s="57"/>
      <c r="E62" s="57"/>
      <c r="F62" s="57"/>
      <c r="G62" s="11"/>
      <c r="H62" s="57"/>
      <c r="I62" s="57"/>
      <c r="J62" s="57"/>
      <c r="K62" s="57"/>
      <c r="L62" s="57"/>
      <c r="M62" s="57"/>
      <c r="N62" s="57"/>
      <c r="O62" s="55"/>
    </row>
    <row r="63" spans="1:15">
      <c r="A63" s="11" t="s">
        <v>153</v>
      </c>
      <c r="B63" s="56"/>
      <c r="C63" s="57"/>
      <c r="D63" s="57"/>
      <c r="E63" s="57"/>
      <c r="F63" s="57"/>
      <c r="G63" s="11"/>
      <c r="H63" s="57"/>
      <c r="I63" s="57"/>
      <c r="J63" s="57"/>
      <c r="K63" s="57"/>
      <c r="L63" s="57"/>
      <c r="M63" s="57"/>
      <c r="N63" s="57"/>
      <c r="O63" s="55"/>
    </row>
    <row r="64" spans="1:15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M5:M6"/>
    <mergeCell ref="N5:N6"/>
    <mergeCell ref="H5:H6"/>
    <mergeCell ref="I5:I6"/>
    <mergeCell ref="J5:J6"/>
    <mergeCell ref="K5:K6"/>
    <mergeCell ref="L5:L6"/>
    <mergeCell ref="A4:A6"/>
    <mergeCell ref="B4:B6"/>
    <mergeCell ref="C4:F4"/>
    <mergeCell ref="G4:G6"/>
    <mergeCell ref="E5:E6"/>
    <mergeCell ref="F5:F6"/>
    <mergeCell ref="C5:C6"/>
    <mergeCell ref="D5:D6"/>
  </mergeCells>
  <phoneticPr fontId="15" type="noConversion"/>
  <conditionalFormatting sqref="I36:N36 E17:J17 I19:N19 I24:N24 I41:N41 I9:N10 I30:N30 I18:J18 I11:J16 E9:H16 I20:J23 I29:J29 E28:J28 E18:H27 I25:J27 I31:J35 I37:J40 I42:J49 I51:J51 M48:M51 M53:M56 I50:L50 N50 I53:J54 B55:J58 D52:F54 B9:C54 D9:D51 G29:H54 E29:F51 I52:N52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7" orientation="portrait" r:id="rId1"/>
  <headerFooter alignWithMargins="0"/>
  <colBreaks count="1" manualBreakCount="1">
    <brk id="13" max="59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285"/>
  <dimension ref="A1:O69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7.140625" style="3" customWidth="1"/>
    <col min="3" max="3" width="9" style="3" customWidth="1"/>
    <col min="4" max="4" width="10.7109375" style="3" customWidth="1"/>
    <col min="5" max="5" width="9" style="3" customWidth="1"/>
    <col min="6" max="6" width="9.7109375" style="3" hidden="1" customWidth="1"/>
    <col min="7" max="7" width="0.42578125" style="17" customWidth="1"/>
    <col min="8" max="8" width="8.85546875" style="3" customWidth="1"/>
    <col min="9" max="9" width="7" style="3" customWidth="1"/>
    <col min="10" max="10" width="8.140625" style="3" customWidth="1"/>
    <col min="11" max="11" width="11.28515625" style="3" hidden="1" customWidth="1"/>
    <col min="12" max="12" width="9.140625" style="3" hidden="1" customWidth="1"/>
    <col min="13" max="14" width="11.2851562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31" t="s">
        <v>68</v>
      </c>
      <c r="J1" s="31" t="s">
        <v>103</v>
      </c>
      <c r="K1" s="19"/>
      <c r="M1" s="19"/>
      <c r="N1" s="19"/>
      <c r="O1" s="31"/>
    </row>
    <row r="2" spans="1:15" s="21" customFormat="1" ht="15.95" customHeight="1">
      <c r="A2" s="22" t="s">
        <v>60</v>
      </c>
      <c r="B2" s="19"/>
      <c r="C2" s="23"/>
      <c r="D2" s="23"/>
      <c r="E2" s="23"/>
      <c r="F2" s="23"/>
      <c r="G2" s="20"/>
      <c r="H2" s="19"/>
      <c r="I2" s="23"/>
      <c r="J2" s="23"/>
      <c r="K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168359</v>
      </c>
      <c r="C9" s="100">
        <v>136016</v>
      </c>
      <c r="D9" s="100">
        <v>135033</v>
      </c>
      <c r="E9" s="100">
        <v>983</v>
      </c>
      <c r="F9" s="100">
        <v>0</v>
      </c>
      <c r="G9" s="100"/>
      <c r="H9" s="100">
        <v>32343</v>
      </c>
      <c r="I9" s="100">
        <v>26642</v>
      </c>
      <c r="J9" s="100">
        <v>5701</v>
      </c>
      <c r="K9" s="100">
        <v>0</v>
      </c>
      <c r="L9" s="100">
        <v>0</v>
      </c>
      <c r="M9" s="100">
        <v>0</v>
      </c>
      <c r="N9" s="100">
        <v>0</v>
      </c>
    </row>
    <row r="10" spans="1:15">
      <c r="A10" s="29" t="s">
        <v>23</v>
      </c>
      <c r="B10" s="100">
        <v>26491</v>
      </c>
      <c r="C10" s="100">
        <v>20457</v>
      </c>
      <c r="D10" s="100">
        <v>20316</v>
      </c>
      <c r="E10" s="100">
        <v>141</v>
      </c>
      <c r="F10" s="100">
        <v>0</v>
      </c>
      <c r="G10" s="100"/>
      <c r="H10" s="100">
        <v>6034</v>
      </c>
      <c r="I10" s="100">
        <v>3974</v>
      </c>
      <c r="J10" s="100">
        <v>2060</v>
      </c>
      <c r="K10" s="100">
        <v>0</v>
      </c>
      <c r="L10" s="100">
        <v>0</v>
      </c>
      <c r="M10" s="100">
        <v>0</v>
      </c>
      <c r="N10" s="100">
        <v>0</v>
      </c>
    </row>
    <row r="11" spans="1:15">
      <c r="A11" s="29" t="s">
        <v>27</v>
      </c>
      <c r="B11" s="100">
        <v>10546</v>
      </c>
      <c r="C11" s="100">
        <v>8020</v>
      </c>
      <c r="D11" s="100">
        <v>7897</v>
      </c>
      <c r="E11" s="100">
        <v>123</v>
      </c>
      <c r="F11" s="100">
        <v>0</v>
      </c>
      <c r="G11" s="100"/>
      <c r="H11" s="100">
        <v>2526</v>
      </c>
      <c r="I11" s="100">
        <v>1965</v>
      </c>
      <c r="J11" s="100">
        <v>561</v>
      </c>
      <c r="K11" s="26">
        <v>0</v>
      </c>
      <c r="L11" s="26">
        <v>0</v>
      </c>
      <c r="M11" s="26">
        <v>0</v>
      </c>
      <c r="N11" s="26">
        <v>0</v>
      </c>
    </row>
    <row r="12" spans="1:15">
      <c r="A12" s="29" t="s">
        <v>108</v>
      </c>
      <c r="B12" s="100">
        <v>9311</v>
      </c>
      <c r="C12" s="100">
        <v>7383</v>
      </c>
      <c r="D12" s="100">
        <v>7365</v>
      </c>
      <c r="E12" s="100">
        <v>18</v>
      </c>
      <c r="F12" s="100">
        <v>0</v>
      </c>
      <c r="G12" s="100"/>
      <c r="H12" s="100">
        <v>1928</v>
      </c>
      <c r="I12" s="100">
        <v>1340</v>
      </c>
      <c r="J12" s="100">
        <v>588</v>
      </c>
      <c r="K12" s="26">
        <v>0</v>
      </c>
      <c r="L12" s="26">
        <v>0</v>
      </c>
      <c r="M12" s="26">
        <v>0</v>
      </c>
      <c r="N12" s="26">
        <v>0</v>
      </c>
    </row>
    <row r="13" spans="1:15">
      <c r="A13" s="29" t="s">
        <v>28</v>
      </c>
      <c r="B13" s="100">
        <v>6634</v>
      </c>
      <c r="C13" s="100">
        <v>5054</v>
      </c>
      <c r="D13" s="100">
        <v>5054</v>
      </c>
      <c r="E13" s="100">
        <v>0</v>
      </c>
      <c r="F13" s="100">
        <v>0</v>
      </c>
      <c r="G13" s="100"/>
      <c r="H13" s="100">
        <v>1580</v>
      </c>
      <c r="I13" s="100">
        <v>669</v>
      </c>
      <c r="J13" s="100">
        <v>911</v>
      </c>
      <c r="K13" s="26">
        <v>0</v>
      </c>
      <c r="L13" s="26">
        <v>0</v>
      </c>
      <c r="M13" s="26">
        <v>0</v>
      </c>
      <c r="N13" s="26">
        <v>0</v>
      </c>
    </row>
    <row r="14" spans="1:15">
      <c r="A14" s="29" t="s">
        <v>6</v>
      </c>
      <c r="B14" s="100">
        <v>141868</v>
      </c>
      <c r="C14" s="100">
        <v>115559</v>
      </c>
      <c r="D14" s="100">
        <v>114717</v>
      </c>
      <c r="E14" s="100">
        <v>842</v>
      </c>
      <c r="F14" s="100">
        <v>0</v>
      </c>
      <c r="G14" s="100"/>
      <c r="H14" s="100">
        <v>26309</v>
      </c>
      <c r="I14" s="100">
        <v>22668</v>
      </c>
      <c r="J14" s="100">
        <v>3641</v>
      </c>
      <c r="K14" s="26">
        <v>0</v>
      </c>
      <c r="L14" s="26">
        <v>0</v>
      </c>
      <c r="M14" s="26">
        <v>0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5935</v>
      </c>
      <c r="C17" s="100">
        <v>5125</v>
      </c>
      <c r="D17" s="100">
        <v>4812</v>
      </c>
      <c r="E17" s="100">
        <v>313</v>
      </c>
      <c r="F17" s="100">
        <v>0</v>
      </c>
      <c r="G17" s="100"/>
      <c r="H17" s="100">
        <v>810</v>
      </c>
      <c r="I17" s="105" t="s">
        <v>163</v>
      </c>
      <c r="J17" s="100">
        <v>810</v>
      </c>
      <c r="K17" s="106" t="s">
        <v>161</v>
      </c>
      <c r="L17" s="26">
        <v>0</v>
      </c>
      <c r="M17" s="26">
        <v>0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29975</v>
      </c>
      <c r="C19" s="100">
        <v>27256</v>
      </c>
      <c r="D19" s="100">
        <v>27024</v>
      </c>
      <c r="E19" s="100">
        <v>232</v>
      </c>
      <c r="F19" s="100">
        <v>0</v>
      </c>
      <c r="G19" s="100"/>
      <c r="H19" s="100">
        <v>2719</v>
      </c>
      <c r="I19" s="100">
        <v>2649</v>
      </c>
      <c r="J19" s="100">
        <v>70</v>
      </c>
      <c r="K19" s="100">
        <v>0</v>
      </c>
      <c r="L19" s="100">
        <v>0</v>
      </c>
      <c r="M19" s="100">
        <v>0</v>
      </c>
      <c r="N19" s="100">
        <v>0</v>
      </c>
    </row>
    <row r="20" spans="1:14">
      <c r="A20" s="29" t="s">
        <v>22</v>
      </c>
      <c r="B20" s="100">
        <v>12695</v>
      </c>
      <c r="C20" s="100">
        <v>11100</v>
      </c>
      <c r="D20" s="100">
        <v>10929</v>
      </c>
      <c r="E20" s="100">
        <v>171</v>
      </c>
      <c r="F20" s="100">
        <v>0</v>
      </c>
      <c r="G20" s="100"/>
      <c r="H20" s="100">
        <v>1595</v>
      </c>
      <c r="I20" s="100">
        <v>1542</v>
      </c>
      <c r="J20" s="100">
        <v>53</v>
      </c>
      <c r="K20" s="106" t="s">
        <v>161</v>
      </c>
      <c r="L20" s="26">
        <v>0</v>
      </c>
      <c r="M20" s="26">
        <v>0</v>
      </c>
      <c r="N20" s="26">
        <v>0</v>
      </c>
    </row>
    <row r="21" spans="1:14" ht="12" customHeight="1">
      <c r="A21" s="29" t="s">
        <v>6</v>
      </c>
      <c r="B21" s="100">
        <v>17280</v>
      </c>
      <c r="C21" s="100">
        <v>16156</v>
      </c>
      <c r="D21" s="100">
        <v>16095</v>
      </c>
      <c r="E21" s="100">
        <v>61</v>
      </c>
      <c r="F21" s="100">
        <v>0</v>
      </c>
      <c r="G21" s="100"/>
      <c r="H21" s="100">
        <v>1124</v>
      </c>
      <c r="I21" s="100">
        <v>1107</v>
      </c>
      <c r="J21" s="100">
        <v>17</v>
      </c>
      <c r="K21" s="106" t="s">
        <v>161</v>
      </c>
      <c r="L21" s="26">
        <v>0</v>
      </c>
      <c r="M21" s="26">
        <v>0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20423</v>
      </c>
      <c r="C24" s="100">
        <v>16276</v>
      </c>
      <c r="D24" s="100">
        <v>16276</v>
      </c>
      <c r="E24" s="100">
        <v>0</v>
      </c>
      <c r="F24" s="100">
        <v>0</v>
      </c>
      <c r="G24" s="100"/>
      <c r="H24" s="100">
        <v>4147</v>
      </c>
      <c r="I24" s="100">
        <v>3604</v>
      </c>
      <c r="J24" s="100">
        <v>543</v>
      </c>
      <c r="K24" s="100">
        <v>0</v>
      </c>
      <c r="L24" s="100">
        <v>0</v>
      </c>
      <c r="M24" s="100">
        <v>0</v>
      </c>
      <c r="N24" s="100">
        <v>0</v>
      </c>
    </row>
    <row r="25" spans="1:14">
      <c r="A25" s="29" t="s">
        <v>7</v>
      </c>
      <c r="B25" s="100">
        <v>11780</v>
      </c>
      <c r="C25" s="100">
        <v>9786</v>
      </c>
      <c r="D25" s="100">
        <v>9786</v>
      </c>
      <c r="E25" s="100">
        <v>0</v>
      </c>
      <c r="F25" s="100">
        <v>0</v>
      </c>
      <c r="G25" s="100"/>
      <c r="H25" s="100">
        <v>1994</v>
      </c>
      <c r="I25" s="100">
        <v>1861</v>
      </c>
      <c r="J25" s="100">
        <v>133</v>
      </c>
      <c r="K25" s="26">
        <v>0</v>
      </c>
      <c r="L25" s="26">
        <v>0</v>
      </c>
      <c r="M25" s="26">
        <v>0</v>
      </c>
      <c r="N25" s="26">
        <v>0</v>
      </c>
    </row>
    <row r="26" spans="1:14">
      <c r="A26" s="29" t="s">
        <v>8</v>
      </c>
      <c r="B26" s="100">
        <v>75</v>
      </c>
      <c r="C26" s="100">
        <v>57</v>
      </c>
      <c r="D26" s="100">
        <v>57</v>
      </c>
      <c r="E26" s="105">
        <v>0</v>
      </c>
      <c r="F26" s="100">
        <v>0</v>
      </c>
      <c r="G26" s="100"/>
      <c r="H26" s="100">
        <v>18</v>
      </c>
      <c r="I26" s="100">
        <v>18</v>
      </c>
      <c r="J26" s="100">
        <v>0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100">
        <v>8568</v>
      </c>
      <c r="C27" s="100">
        <v>6433</v>
      </c>
      <c r="D27" s="100">
        <v>6433</v>
      </c>
      <c r="E27" s="100">
        <v>0</v>
      </c>
      <c r="F27" s="100">
        <v>0</v>
      </c>
      <c r="G27" s="100"/>
      <c r="H27" s="100">
        <v>2135</v>
      </c>
      <c r="I27" s="100">
        <v>1725</v>
      </c>
      <c r="J27" s="100">
        <v>410</v>
      </c>
      <c r="K27" s="26">
        <v>0</v>
      </c>
      <c r="L27" s="26">
        <v>0</v>
      </c>
      <c r="M27" s="26">
        <v>0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20423</v>
      </c>
      <c r="C30" s="100">
        <v>16276</v>
      </c>
      <c r="D30" s="100">
        <v>16276</v>
      </c>
      <c r="E30" s="100">
        <v>0</v>
      </c>
      <c r="F30" s="100">
        <v>0</v>
      </c>
      <c r="G30" s="100"/>
      <c r="H30" s="100">
        <v>4147</v>
      </c>
      <c r="I30" s="100">
        <v>3604</v>
      </c>
      <c r="J30" s="100">
        <v>543</v>
      </c>
      <c r="K30" s="100">
        <v>0</v>
      </c>
      <c r="L30" s="100">
        <v>0</v>
      </c>
      <c r="M30" s="100">
        <v>0</v>
      </c>
      <c r="N30" s="100">
        <v>0</v>
      </c>
    </row>
    <row r="31" spans="1:14">
      <c r="A31" s="29" t="s">
        <v>124</v>
      </c>
      <c r="B31" s="100">
        <v>13</v>
      </c>
      <c r="C31" s="100">
        <v>12</v>
      </c>
      <c r="D31" s="100">
        <v>12</v>
      </c>
      <c r="E31" s="100">
        <v>0</v>
      </c>
      <c r="F31" s="100">
        <v>0</v>
      </c>
      <c r="G31" s="100"/>
      <c r="H31" s="100">
        <v>1</v>
      </c>
      <c r="I31" s="100">
        <v>0</v>
      </c>
      <c r="J31" s="100">
        <v>1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16837</v>
      </c>
      <c r="C32" s="100">
        <v>12691</v>
      </c>
      <c r="D32" s="100">
        <v>12691</v>
      </c>
      <c r="E32" s="100">
        <v>0</v>
      </c>
      <c r="F32" s="100">
        <v>0</v>
      </c>
      <c r="G32" s="100"/>
      <c r="H32" s="100">
        <v>4146</v>
      </c>
      <c r="I32" s="100">
        <v>3604</v>
      </c>
      <c r="J32" s="100">
        <v>542</v>
      </c>
      <c r="K32" s="26">
        <v>0</v>
      </c>
      <c r="L32" s="26" t="s">
        <v>161</v>
      </c>
      <c r="M32" s="26">
        <v>0</v>
      </c>
      <c r="N32" s="26">
        <v>0</v>
      </c>
    </row>
    <row r="33" spans="1:14">
      <c r="A33" s="29" t="s">
        <v>14</v>
      </c>
      <c r="B33" s="100">
        <v>3573</v>
      </c>
      <c r="C33" s="100">
        <v>3573</v>
      </c>
      <c r="D33" s="100">
        <v>3573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0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0</v>
      </c>
      <c r="I34" s="100">
        <v>0</v>
      </c>
      <c r="J34" s="100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20396</v>
      </c>
      <c r="C36" s="100">
        <v>16256</v>
      </c>
      <c r="D36" s="100">
        <v>16256</v>
      </c>
      <c r="E36" s="100">
        <v>0</v>
      </c>
      <c r="F36" s="100">
        <v>0</v>
      </c>
      <c r="G36" s="100"/>
      <c r="H36" s="100">
        <v>4140</v>
      </c>
      <c r="I36" s="100">
        <v>3596</v>
      </c>
      <c r="J36" s="100">
        <v>544</v>
      </c>
      <c r="K36" s="100">
        <v>0</v>
      </c>
      <c r="L36" s="100">
        <v>0</v>
      </c>
      <c r="M36" s="100">
        <v>0</v>
      </c>
      <c r="N36" s="100">
        <v>0</v>
      </c>
    </row>
    <row r="37" spans="1:14">
      <c r="A37" s="29" t="s">
        <v>15</v>
      </c>
      <c r="B37" s="100">
        <v>2011</v>
      </c>
      <c r="C37" s="100">
        <v>1765</v>
      </c>
      <c r="D37" s="100">
        <v>1765</v>
      </c>
      <c r="E37" s="100">
        <v>0</v>
      </c>
      <c r="F37" s="100">
        <v>0</v>
      </c>
      <c r="G37" s="100"/>
      <c r="H37" s="100">
        <v>246</v>
      </c>
      <c r="I37" s="100">
        <v>194</v>
      </c>
      <c r="J37" s="100">
        <v>52</v>
      </c>
      <c r="K37" s="26">
        <v>0</v>
      </c>
      <c r="L37" s="26">
        <v>0</v>
      </c>
      <c r="M37" s="26">
        <v>0</v>
      </c>
      <c r="N37" s="26">
        <v>0</v>
      </c>
    </row>
    <row r="38" spans="1:14">
      <c r="A38" s="29" t="s">
        <v>16</v>
      </c>
      <c r="B38" s="100">
        <v>18385</v>
      </c>
      <c r="C38" s="100">
        <v>14491</v>
      </c>
      <c r="D38" s="100">
        <v>14491</v>
      </c>
      <c r="E38" s="100">
        <v>0</v>
      </c>
      <c r="F38" s="100">
        <v>0</v>
      </c>
      <c r="G38" s="100"/>
      <c r="H38" s="100">
        <v>3894</v>
      </c>
      <c r="I38" s="100">
        <v>3402</v>
      </c>
      <c r="J38" s="100">
        <v>492</v>
      </c>
      <c r="K38" s="26">
        <v>0</v>
      </c>
      <c r="L38" s="26">
        <v>0</v>
      </c>
      <c r="M38" s="26">
        <v>0</v>
      </c>
      <c r="N38" s="26">
        <v>0</v>
      </c>
    </row>
    <row r="39" spans="1:14">
      <c r="A39" s="29" t="s">
        <v>67</v>
      </c>
      <c r="B39" s="100">
        <v>0</v>
      </c>
      <c r="C39" s="100">
        <v>0</v>
      </c>
      <c r="D39" s="100">
        <v>0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20396</v>
      </c>
      <c r="C41" s="100">
        <v>16256</v>
      </c>
      <c r="D41" s="100">
        <v>16256</v>
      </c>
      <c r="E41" s="100">
        <v>0</v>
      </c>
      <c r="F41" s="100">
        <v>0</v>
      </c>
      <c r="G41" s="100"/>
      <c r="H41" s="100">
        <v>4140</v>
      </c>
      <c r="I41" s="100">
        <v>3596</v>
      </c>
      <c r="J41" s="100">
        <v>544</v>
      </c>
      <c r="K41" s="100">
        <v>0</v>
      </c>
      <c r="L41" s="100">
        <v>0</v>
      </c>
      <c r="M41" s="100">
        <v>0</v>
      </c>
      <c r="N41" s="100">
        <v>0</v>
      </c>
    </row>
    <row r="42" spans="1:14">
      <c r="A42" s="29" t="s">
        <v>24</v>
      </c>
      <c r="B42" s="100">
        <v>1233</v>
      </c>
      <c r="C42" s="100">
        <v>1025</v>
      </c>
      <c r="D42" s="100">
        <v>1025</v>
      </c>
      <c r="E42" s="100">
        <v>0</v>
      </c>
      <c r="F42" s="100">
        <v>0</v>
      </c>
      <c r="G42" s="100"/>
      <c r="H42" s="100">
        <v>208</v>
      </c>
      <c r="I42" s="100">
        <v>185</v>
      </c>
      <c r="J42" s="100">
        <v>23</v>
      </c>
      <c r="K42" s="26" t="s">
        <v>161</v>
      </c>
      <c r="L42" s="26">
        <v>0</v>
      </c>
      <c r="M42" s="26">
        <v>0</v>
      </c>
      <c r="N42" s="26">
        <v>0</v>
      </c>
    </row>
    <row r="43" spans="1:14">
      <c r="A43" s="29" t="s">
        <v>25</v>
      </c>
      <c r="B43" s="100">
        <v>19163</v>
      </c>
      <c r="C43" s="100">
        <v>15231</v>
      </c>
      <c r="D43" s="100">
        <v>15231</v>
      </c>
      <c r="E43" s="100">
        <v>0</v>
      </c>
      <c r="F43" s="100">
        <v>0</v>
      </c>
      <c r="G43" s="100"/>
      <c r="H43" s="100">
        <v>3932</v>
      </c>
      <c r="I43" s="100">
        <v>3411</v>
      </c>
      <c r="J43" s="100">
        <v>521</v>
      </c>
      <c r="K43" s="26" t="s">
        <v>161</v>
      </c>
      <c r="L43" s="26">
        <v>0</v>
      </c>
      <c r="M43" s="26">
        <v>0</v>
      </c>
      <c r="N43" s="26">
        <v>0</v>
      </c>
    </row>
    <row r="44" spans="1:14">
      <c r="A44" s="29" t="s">
        <v>67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21385</v>
      </c>
      <c r="C47" s="100">
        <v>0</v>
      </c>
      <c r="D47" s="100">
        <v>0</v>
      </c>
      <c r="E47" s="100">
        <v>0</v>
      </c>
      <c r="F47" s="100">
        <v>0</v>
      </c>
      <c r="G47" s="100"/>
      <c r="H47" s="100">
        <v>21385</v>
      </c>
      <c r="I47" s="100">
        <v>17965</v>
      </c>
      <c r="J47" s="100">
        <v>3420</v>
      </c>
      <c r="K47" s="26">
        <v>0</v>
      </c>
      <c r="L47" s="26">
        <v>0</v>
      </c>
      <c r="M47" s="26">
        <v>0</v>
      </c>
      <c r="N47" s="26">
        <v>0</v>
      </c>
    </row>
    <row r="48" spans="1:14">
      <c r="A48" s="29" t="s">
        <v>74</v>
      </c>
      <c r="B48" s="100">
        <v>23861</v>
      </c>
      <c r="C48" s="100">
        <v>19682</v>
      </c>
      <c r="D48" s="100">
        <v>19682</v>
      </c>
      <c r="E48" s="100">
        <v>0</v>
      </c>
      <c r="F48" s="100">
        <v>0</v>
      </c>
      <c r="G48" s="100"/>
      <c r="H48" s="100">
        <v>4179</v>
      </c>
      <c r="I48" s="100">
        <v>3593</v>
      </c>
      <c r="J48" s="100">
        <v>586</v>
      </c>
      <c r="K48" s="26">
        <v>0</v>
      </c>
      <c r="L48" s="26">
        <v>0</v>
      </c>
      <c r="M48" s="26">
        <v>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2811</v>
      </c>
      <c r="C50" s="100">
        <v>2210</v>
      </c>
      <c r="D50" s="100">
        <v>2210</v>
      </c>
      <c r="E50" s="100">
        <v>0</v>
      </c>
      <c r="F50" s="100">
        <v>0</v>
      </c>
      <c r="G50" s="100"/>
      <c r="H50" s="100">
        <v>601</v>
      </c>
      <c r="I50" s="100">
        <v>470</v>
      </c>
      <c r="J50" s="100">
        <v>131</v>
      </c>
      <c r="K50" s="100">
        <v>0</v>
      </c>
      <c r="L50" s="100">
        <v>0</v>
      </c>
      <c r="M50" s="100">
        <v>0</v>
      </c>
      <c r="N50" s="100">
        <v>0</v>
      </c>
    </row>
    <row r="51" spans="1:14">
      <c r="A51" s="29" t="s">
        <v>126</v>
      </c>
      <c r="B51" s="100">
        <v>2597</v>
      </c>
      <c r="C51" s="100">
        <v>2045</v>
      </c>
      <c r="D51" s="100">
        <v>2045</v>
      </c>
      <c r="E51" s="100">
        <v>0</v>
      </c>
      <c r="F51" s="100">
        <v>0</v>
      </c>
      <c r="G51" s="100"/>
      <c r="H51" s="100">
        <v>552</v>
      </c>
      <c r="I51" s="100">
        <v>424</v>
      </c>
      <c r="J51" s="100">
        <v>128</v>
      </c>
      <c r="K51" s="26">
        <v>0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100">
        <v>214</v>
      </c>
      <c r="C52" s="100">
        <v>165</v>
      </c>
      <c r="D52" s="100">
        <v>165</v>
      </c>
      <c r="E52" s="100">
        <v>0</v>
      </c>
      <c r="F52" s="100">
        <v>0</v>
      </c>
      <c r="G52" s="100">
        <v>0</v>
      </c>
      <c r="H52" s="100">
        <v>49</v>
      </c>
      <c r="I52" s="100">
        <v>46</v>
      </c>
      <c r="J52" s="100">
        <v>3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90</v>
      </c>
      <c r="C53" s="100">
        <v>59</v>
      </c>
      <c r="D53" s="100">
        <v>59</v>
      </c>
      <c r="E53" s="100" t="s">
        <v>164</v>
      </c>
      <c r="F53" s="100">
        <v>0</v>
      </c>
      <c r="G53" s="100"/>
      <c r="H53" s="100">
        <v>31</v>
      </c>
      <c r="I53" s="100">
        <v>30</v>
      </c>
      <c r="J53" s="100">
        <v>1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124</v>
      </c>
      <c r="C54" s="100">
        <v>106</v>
      </c>
      <c r="D54" s="100">
        <v>106</v>
      </c>
      <c r="E54" s="100" t="s">
        <v>164</v>
      </c>
      <c r="F54" s="100">
        <v>0</v>
      </c>
      <c r="G54" s="100"/>
      <c r="H54" s="100">
        <v>18</v>
      </c>
      <c r="I54" s="100">
        <v>16</v>
      </c>
      <c r="J54" s="100">
        <v>2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353</v>
      </c>
      <c r="C57" s="100">
        <v>301</v>
      </c>
      <c r="D57" s="100">
        <v>301</v>
      </c>
      <c r="E57" s="100">
        <v>0</v>
      </c>
      <c r="F57" s="100">
        <v>0</v>
      </c>
      <c r="G57" s="100"/>
      <c r="H57" s="100">
        <v>52</v>
      </c>
      <c r="I57" s="100">
        <v>44</v>
      </c>
      <c r="J57" s="100">
        <v>8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1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141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D5:D6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4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286"/>
  <dimension ref="A1:O69"/>
  <sheetViews>
    <sheetView zoomScale="85" zoomScaleNormal="85" zoomScaleSheetLayoutView="90" workbookViewId="0"/>
  </sheetViews>
  <sheetFormatPr baseColWidth="10" defaultRowHeight="12.75"/>
  <cols>
    <col min="1" max="1" width="28.28515625" style="17" customWidth="1"/>
    <col min="2" max="2" width="6.7109375" style="3" customWidth="1"/>
    <col min="3" max="3" width="8.42578125" style="3" customWidth="1"/>
    <col min="4" max="4" width="10.140625" style="3" customWidth="1"/>
    <col min="5" max="5" width="9" style="3" customWidth="1"/>
    <col min="6" max="6" width="8.7109375" style="3" customWidth="1"/>
    <col min="7" max="7" width="0.42578125" style="17" customWidth="1"/>
    <col min="8" max="8" width="8.7109375" style="3" customWidth="1"/>
    <col min="9" max="9" width="7" style="3" customWidth="1"/>
    <col min="10" max="10" width="7.5703125" style="3" customWidth="1"/>
    <col min="11" max="11" width="7.7109375" style="3" customWidth="1"/>
    <col min="12" max="12" width="8.5703125" style="3" customWidth="1"/>
    <col min="13" max="13" width="7.7109375" style="3" customWidth="1"/>
    <col min="14" max="14" width="9.570312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19"/>
      <c r="L1" s="31"/>
      <c r="M1" s="31" t="s">
        <v>104</v>
      </c>
      <c r="N1" s="31"/>
      <c r="O1" s="19"/>
    </row>
    <row r="2" spans="1:15" s="21" customFormat="1" ht="15.95" customHeight="1">
      <c r="A2" s="22" t="s">
        <v>61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910728</v>
      </c>
      <c r="C9" s="100">
        <v>689422</v>
      </c>
      <c r="D9" s="100">
        <v>466337</v>
      </c>
      <c r="E9" s="100">
        <v>218726</v>
      </c>
      <c r="F9" s="100">
        <v>4359</v>
      </c>
      <c r="G9" s="100"/>
      <c r="H9" s="100">
        <v>221306</v>
      </c>
      <c r="I9" s="100">
        <v>177644</v>
      </c>
      <c r="J9" s="100">
        <v>23292</v>
      </c>
      <c r="K9" s="100">
        <v>16176</v>
      </c>
      <c r="L9" s="100">
        <v>1850</v>
      </c>
      <c r="M9" s="100">
        <v>2344</v>
      </c>
      <c r="N9" s="100">
        <v>0</v>
      </c>
    </row>
    <row r="10" spans="1:15">
      <c r="A10" s="29" t="s">
        <v>23</v>
      </c>
      <c r="B10" s="100">
        <v>167679</v>
      </c>
      <c r="C10" s="100">
        <v>126406</v>
      </c>
      <c r="D10" s="100">
        <v>100837</v>
      </c>
      <c r="E10" s="100">
        <v>24676</v>
      </c>
      <c r="F10" s="100">
        <v>893</v>
      </c>
      <c r="G10" s="100"/>
      <c r="H10" s="100">
        <v>41273</v>
      </c>
      <c r="I10" s="100">
        <v>27765</v>
      </c>
      <c r="J10" s="100">
        <v>9599</v>
      </c>
      <c r="K10" s="100">
        <v>2910</v>
      </c>
      <c r="L10" s="100">
        <v>440</v>
      </c>
      <c r="M10" s="100">
        <v>559</v>
      </c>
      <c r="N10" s="100">
        <v>0</v>
      </c>
    </row>
    <row r="11" spans="1:15">
      <c r="A11" s="29" t="s">
        <v>27</v>
      </c>
      <c r="B11" s="100">
        <v>70397</v>
      </c>
      <c r="C11" s="100">
        <v>53055</v>
      </c>
      <c r="D11" s="100">
        <v>36781</v>
      </c>
      <c r="E11" s="100">
        <v>15878</v>
      </c>
      <c r="F11" s="100">
        <v>396</v>
      </c>
      <c r="G11" s="100"/>
      <c r="H11" s="100">
        <v>17342</v>
      </c>
      <c r="I11" s="100">
        <v>13112</v>
      </c>
      <c r="J11" s="100">
        <v>3020</v>
      </c>
      <c r="K11" s="26">
        <v>880</v>
      </c>
      <c r="L11" s="26">
        <v>95</v>
      </c>
      <c r="M11" s="26">
        <v>235</v>
      </c>
      <c r="N11" s="26">
        <v>0</v>
      </c>
    </row>
    <row r="12" spans="1:15">
      <c r="A12" s="29" t="s">
        <v>108</v>
      </c>
      <c r="B12" s="100">
        <v>60910</v>
      </c>
      <c r="C12" s="100">
        <v>46909</v>
      </c>
      <c r="D12" s="100">
        <v>39641</v>
      </c>
      <c r="E12" s="100">
        <v>6924</v>
      </c>
      <c r="F12" s="100">
        <v>344</v>
      </c>
      <c r="G12" s="100"/>
      <c r="H12" s="100">
        <v>14001</v>
      </c>
      <c r="I12" s="100">
        <v>9674</v>
      </c>
      <c r="J12" s="100">
        <v>3059</v>
      </c>
      <c r="K12" s="26">
        <v>988</v>
      </c>
      <c r="L12" s="26">
        <v>124</v>
      </c>
      <c r="M12" s="26">
        <v>156</v>
      </c>
      <c r="N12" s="26">
        <v>0</v>
      </c>
    </row>
    <row r="13" spans="1:15">
      <c r="A13" s="29" t="s">
        <v>28</v>
      </c>
      <c r="B13" s="100">
        <v>36372</v>
      </c>
      <c r="C13" s="100">
        <v>26442</v>
      </c>
      <c r="D13" s="100">
        <v>24415</v>
      </c>
      <c r="E13" s="100">
        <v>1874</v>
      </c>
      <c r="F13" s="100">
        <v>153</v>
      </c>
      <c r="G13" s="100"/>
      <c r="H13" s="100">
        <v>9930</v>
      </c>
      <c r="I13" s="100">
        <v>4979</v>
      </c>
      <c r="J13" s="100">
        <v>3520</v>
      </c>
      <c r="K13" s="26">
        <v>1042</v>
      </c>
      <c r="L13" s="26">
        <v>221</v>
      </c>
      <c r="M13" s="26">
        <v>168</v>
      </c>
      <c r="N13" s="26">
        <v>0</v>
      </c>
    </row>
    <row r="14" spans="1:15">
      <c r="A14" s="29" t="s">
        <v>6</v>
      </c>
      <c r="B14" s="100">
        <v>743049</v>
      </c>
      <c r="C14" s="100">
        <v>563016</v>
      </c>
      <c r="D14" s="100">
        <v>365500</v>
      </c>
      <c r="E14" s="100">
        <v>194050</v>
      </c>
      <c r="F14" s="100">
        <v>3466</v>
      </c>
      <c r="G14" s="100"/>
      <c r="H14" s="100">
        <v>180033</v>
      </c>
      <c r="I14" s="100">
        <v>149879</v>
      </c>
      <c r="J14" s="100">
        <v>13693</v>
      </c>
      <c r="K14" s="26">
        <v>13266</v>
      </c>
      <c r="L14" s="26">
        <v>1410</v>
      </c>
      <c r="M14" s="26">
        <v>1785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79280</v>
      </c>
      <c r="C17" s="100">
        <v>78037</v>
      </c>
      <c r="D17" s="100">
        <v>20020</v>
      </c>
      <c r="E17" s="100">
        <v>57955</v>
      </c>
      <c r="F17" s="100">
        <v>62</v>
      </c>
      <c r="G17" s="100"/>
      <c r="H17" s="100">
        <v>1243</v>
      </c>
      <c r="I17" s="105" t="s">
        <v>163</v>
      </c>
      <c r="J17" s="100">
        <v>1013</v>
      </c>
      <c r="K17" s="106" t="s">
        <v>161</v>
      </c>
      <c r="L17" s="26">
        <v>215</v>
      </c>
      <c r="M17" s="26">
        <v>15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125743</v>
      </c>
      <c r="C19" s="100">
        <v>101684</v>
      </c>
      <c r="D19" s="100">
        <v>58551</v>
      </c>
      <c r="E19" s="100">
        <v>43124</v>
      </c>
      <c r="F19" s="100">
        <v>9</v>
      </c>
      <c r="G19" s="100"/>
      <c r="H19" s="100">
        <v>24059</v>
      </c>
      <c r="I19" s="100">
        <v>17387</v>
      </c>
      <c r="J19" s="100">
        <v>5527</v>
      </c>
      <c r="K19" s="100">
        <v>0</v>
      </c>
      <c r="L19" s="100">
        <v>942</v>
      </c>
      <c r="M19" s="100">
        <v>203</v>
      </c>
      <c r="N19" s="100">
        <v>0</v>
      </c>
    </row>
    <row r="20" spans="1:14">
      <c r="A20" s="29" t="s">
        <v>22</v>
      </c>
      <c r="B20" s="100">
        <v>59476</v>
      </c>
      <c r="C20" s="100">
        <v>46541</v>
      </c>
      <c r="D20" s="100">
        <v>33491</v>
      </c>
      <c r="E20" s="100">
        <v>13050</v>
      </c>
      <c r="F20" s="100">
        <v>0</v>
      </c>
      <c r="G20" s="100"/>
      <c r="H20" s="100">
        <v>12935</v>
      </c>
      <c r="I20" s="100">
        <v>9721</v>
      </c>
      <c r="J20" s="100">
        <v>2513</v>
      </c>
      <c r="K20" s="106" t="s">
        <v>161</v>
      </c>
      <c r="L20" s="26">
        <v>566</v>
      </c>
      <c r="M20" s="26">
        <v>135</v>
      </c>
      <c r="N20" s="26">
        <v>0</v>
      </c>
    </row>
    <row r="21" spans="1:14" ht="12" customHeight="1">
      <c r="A21" s="29" t="s">
        <v>6</v>
      </c>
      <c r="B21" s="100">
        <v>66267</v>
      </c>
      <c r="C21" s="100">
        <v>55143</v>
      </c>
      <c r="D21" s="100">
        <v>25060</v>
      </c>
      <c r="E21" s="100">
        <v>30074</v>
      </c>
      <c r="F21" s="100">
        <v>9</v>
      </c>
      <c r="G21" s="100"/>
      <c r="H21" s="100">
        <v>11124</v>
      </c>
      <c r="I21" s="100">
        <v>7666</v>
      </c>
      <c r="J21" s="100">
        <v>3014</v>
      </c>
      <c r="K21" s="106" t="s">
        <v>161</v>
      </c>
      <c r="L21" s="26">
        <v>376</v>
      </c>
      <c r="M21" s="26">
        <v>68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108454</v>
      </c>
      <c r="C24" s="100">
        <v>82179</v>
      </c>
      <c r="D24" s="100">
        <v>69738</v>
      </c>
      <c r="E24" s="100">
        <v>12217</v>
      </c>
      <c r="F24" s="100">
        <v>224</v>
      </c>
      <c r="G24" s="100"/>
      <c r="H24" s="100">
        <v>26275</v>
      </c>
      <c r="I24" s="100">
        <v>22181</v>
      </c>
      <c r="J24" s="100">
        <v>1699</v>
      </c>
      <c r="K24" s="100">
        <v>1525</v>
      </c>
      <c r="L24" s="100">
        <v>332</v>
      </c>
      <c r="M24" s="100">
        <v>538</v>
      </c>
      <c r="N24" s="100">
        <v>0</v>
      </c>
    </row>
    <row r="25" spans="1:14">
      <c r="A25" s="29" t="s">
        <v>7</v>
      </c>
      <c r="B25" s="100">
        <v>67008</v>
      </c>
      <c r="C25" s="100">
        <v>55210</v>
      </c>
      <c r="D25" s="100">
        <v>45696</v>
      </c>
      <c r="E25" s="100">
        <v>9453</v>
      </c>
      <c r="F25" s="100">
        <v>61</v>
      </c>
      <c r="G25" s="100"/>
      <c r="H25" s="100">
        <v>11798</v>
      </c>
      <c r="I25" s="100">
        <v>10477</v>
      </c>
      <c r="J25" s="100">
        <v>429</v>
      </c>
      <c r="K25" s="26">
        <v>443</v>
      </c>
      <c r="L25" s="26">
        <v>186</v>
      </c>
      <c r="M25" s="26">
        <v>263</v>
      </c>
      <c r="N25" s="26">
        <v>0</v>
      </c>
    </row>
    <row r="26" spans="1:14">
      <c r="A26" s="29" t="s">
        <v>8</v>
      </c>
      <c r="B26" s="100">
        <v>509</v>
      </c>
      <c r="C26" s="100">
        <v>440</v>
      </c>
      <c r="D26" s="100">
        <v>439</v>
      </c>
      <c r="E26" s="105">
        <v>0</v>
      </c>
      <c r="F26" s="100">
        <v>1</v>
      </c>
      <c r="G26" s="100"/>
      <c r="H26" s="100">
        <v>69</v>
      </c>
      <c r="I26" s="100">
        <v>64</v>
      </c>
      <c r="J26" s="100">
        <v>3</v>
      </c>
      <c r="K26" s="26">
        <v>0</v>
      </c>
      <c r="L26" s="26">
        <v>0</v>
      </c>
      <c r="M26" s="26">
        <v>2</v>
      </c>
      <c r="N26" s="26">
        <v>0</v>
      </c>
    </row>
    <row r="27" spans="1:14">
      <c r="A27" s="29" t="s">
        <v>9</v>
      </c>
      <c r="B27" s="100">
        <v>40933</v>
      </c>
      <c r="C27" s="100">
        <v>26529</v>
      </c>
      <c r="D27" s="100">
        <v>23603</v>
      </c>
      <c r="E27" s="100">
        <v>2764</v>
      </c>
      <c r="F27" s="100">
        <v>162</v>
      </c>
      <c r="G27" s="100"/>
      <c r="H27" s="100">
        <v>14404</v>
      </c>
      <c r="I27" s="100">
        <v>11640</v>
      </c>
      <c r="J27" s="100">
        <v>1267</v>
      </c>
      <c r="K27" s="26">
        <v>1078</v>
      </c>
      <c r="L27" s="26">
        <v>146</v>
      </c>
      <c r="M27" s="26">
        <v>273</v>
      </c>
      <c r="N27" s="26">
        <v>0</v>
      </c>
    </row>
    <row r="28" spans="1:14">
      <c r="A28" s="29" t="s">
        <v>67</v>
      </c>
      <c r="B28" s="100">
        <v>4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4</v>
      </c>
      <c r="I28" s="100">
        <v>0</v>
      </c>
      <c r="J28" s="100">
        <v>0</v>
      </c>
      <c r="K28" s="26">
        <v>4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108286</v>
      </c>
      <c r="C30" s="100">
        <v>82011</v>
      </c>
      <c r="D30" s="100">
        <v>69570</v>
      </c>
      <c r="E30" s="100">
        <v>12217</v>
      </c>
      <c r="F30" s="100">
        <v>224</v>
      </c>
      <c r="G30" s="100"/>
      <c r="H30" s="100">
        <v>26275</v>
      </c>
      <c r="I30" s="100">
        <v>22181</v>
      </c>
      <c r="J30" s="100">
        <v>1699</v>
      </c>
      <c r="K30" s="100">
        <v>1525</v>
      </c>
      <c r="L30" s="100">
        <v>332</v>
      </c>
      <c r="M30" s="100">
        <v>538</v>
      </c>
      <c r="N30" s="100">
        <v>0</v>
      </c>
    </row>
    <row r="31" spans="1:14">
      <c r="A31" s="29" t="s">
        <v>124</v>
      </c>
      <c r="B31" s="100">
        <v>956</v>
      </c>
      <c r="C31" s="100">
        <v>956</v>
      </c>
      <c r="D31" s="100">
        <v>450</v>
      </c>
      <c r="E31" s="100">
        <v>506</v>
      </c>
      <c r="F31" s="100">
        <v>0</v>
      </c>
      <c r="G31" s="100"/>
      <c r="H31" s="100">
        <v>0</v>
      </c>
      <c r="I31" s="100">
        <v>0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94997</v>
      </c>
      <c r="C32" s="100">
        <v>70033</v>
      </c>
      <c r="D32" s="100">
        <v>58322</v>
      </c>
      <c r="E32" s="100">
        <v>11711</v>
      </c>
      <c r="F32" s="100">
        <v>0</v>
      </c>
      <c r="G32" s="100"/>
      <c r="H32" s="100">
        <v>24964</v>
      </c>
      <c r="I32" s="100">
        <v>22181</v>
      </c>
      <c r="J32" s="100">
        <v>1699</v>
      </c>
      <c r="K32" s="26">
        <v>546</v>
      </c>
      <c r="L32" s="26" t="s">
        <v>161</v>
      </c>
      <c r="M32" s="26">
        <v>538</v>
      </c>
      <c r="N32" s="26">
        <v>0</v>
      </c>
    </row>
    <row r="33" spans="1:14">
      <c r="A33" s="29" t="s">
        <v>14</v>
      </c>
      <c r="B33" s="100">
        <v>12001</v>
      </c>
      <c r="C33" s="100">
        <v>11022</v>
      </c>
      <c r="D33" s="100">
        <v>10798</v>
      </c>
      <c r="E33" s="105">
        <v>0</v>
      </c>
      <c r="F33" s="100">
        <v>224</v>
      </c>
      <c r="G33" s="100"/>
      <c r="H33" s="100">
        <v>979</v>
      </c>
      <c r="I33" s="100">
        <v>0</v>
      </c>
      <c r="J33" s="100">
        <v>0</v>
      </c>
      <c r="K33" s="26">
        <v>979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332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332</v>
      </c>
      <c r="I34" s="100">
        <v>0</v>
      </c>
      <c r="J34" s="100">
        <v>0</v>
      </c>
      <c r="K34" s="26">
        <v>0</v>
      </c>
      <c r="L34" s="26">
        <v>332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108173</v>
      </c>
      <c r="C36" s="100">
        <v>81758</v>
      </c>
      <c r="D36" s="100">
        <v>69365</v>
      </c>
      <c r="E36" s="100">
        <v>12169</v>
      </c>
      <c r="F36" s="100">
        <v>224</v>
      </c>
      <c r="G36" s="100"/>
      <c r="H36" s="100">
        <v>26415</v>
      </c>
      <c r="I36" s="100">
        <v>22284</v>
      </c>
      <c r="J36" s="100">
        <v>1700</v>
      </c>
      <c r="K36" s="100">
        <v>1525</v>
      </c>
      <c r="L36" s="100">
        <v>342</v>
      </c>
      <c r="M36" s="100">
        <v>564</v>
      </c>
      <c r="N36" s="100">
        <v>0</v>
      </c>
    </row>
    <row r="37" spans="1:14">
      <c r="A37" s="29" t="s">
        <v>15</v>
      </c>
      <c r="B37" s="100">
        <v>6794</v>
      </c>
      <c r="C37" s="100">
        <v>5711</v>
      </c>
      <c r="D37" s="100">
        <v>5021</v>
      </c>
      <c r="E37" s="100">
        <v>685</v>
      </c>
      <c r="F37" s="100">
        <v>5</v>
      </c>
      <c r="G37" s="100"/>
      <c r="H37" s="100">
        <v>1083</v>
      </c>
      <c r="I37" s="100">
        <v>838</v>
      </c>
      <c r="J37" s="100">
        <v>81</v>
      </c>
      <c r="K37" s="26">
        <v>134</v>
      </c>
      <c r="L37" s="26">
        <v>12</v>
      </c>
      <c r="M37" s="26">
        <v>18</v>
      </c>
      <c r="N37" s="26">
        <v>0</v>
      </c>
    </row>
    <row r="38" spans="1:14">
      <c r="A38" s="29" t="s">
        <v>16</v>
      </c>
      <c r="B38" s="100">
        <v>100822</v>
      </c>
      <c r="C38" s="100">
        <v>76032</v>
      </c>
      <c r="D38" s="100">
        <v>64329</v>
      </c>
      <c r="E38" s="100">
        <v>11484</v>
      </c>
      <c r="F38" s="100">
        <v>219</v>
      </c>
      <c r="G38" s="100"/>
      <c r="H38" s="100">
        <v>24790</v>
      </c>
      <c r="I38" s="100">
        <v>21446</v>
      </c>
      <c r="J38" s="100">
        <v>1619</v>
      </c>
      <c r="K38" s="26">
        <v>1391</v>
      </c>
      <c r="L38" s="26">
        <v>330</v>
      </c>
      <c r="M38" s="26">
        <v>4</v>
      </c>
      <c r="N38" s="26">
        <v>0</v>
      </c>
    </row>
    <row r="39" spans="1:14">
      <c r="A39" s="29" t="s">
        <v>67</v>
      </c>
      <c r="B39" s="100">
        <v>557</v>
      </c>
      <c r="C39" s="100">
        <v>15</v>
      </c>
      <c r="D39" s="100">
        <v>15</v>
      </c>
      <c r="E39" s="100">
        <v>0</v>
      </c>
      <c r="F39" s="100">
        <v>0</v>
      </c>
      <c r="G39" s="100"/>
      <c r="H39" s="100">
        <v>542</v>
      </c>
      <c r="I39" s="100">
        <v>0</v>
      </c>
      <c r="J39" s="100">
        <v>0</v>
      </c>
      <c r="K39" s="26">
        <v>0</v>
      </c>
      <c r="L39" s="26">
        <v>0</v>
      </c>
      <c r="M39" s="26">
        <v>542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108173</v>
      </c>
      <c r="C41" s="100">
        <v>81758</v>
      </c>
      <c r="D41" s="100">
        <v>69365</v>
      </c>
      <c r="E41" s="100">
        <v>12169</v>
      </c>
      <c r="F41" s="100">
        <v>224</v>
      </c>
      <c r="G41" s="100"/>
      <c r="H41" s="100">
        <v>26415</v>
      </c>
      <c r="I41" s="100">
        <v>22284</v>
      </c>
      <c r="J41" s="100">
        <v>1700</v>
      </c>
      <c r="K41" s="100">
        <v>1525</v>
      </c>
      <c r="L41" s="100">
        <v>342</v>
      </c>
      <c r="M41" s="100">
        <v>564</v>
      </c>
      <c r="N41" s="100">
        <v>0</v>
      </c>
    </row>
    <row r="42" spans="1:14">
      <c r="A42" s="29" t="s">
        <v>24</v>
      </c>
      <c r="B42" s="100">
        <v>5919</v>
      </c>
      <c r="C42" s="100">
        <v>4109</v>
      </c>
      <c r="D42" s="100">
        <v>3824</v>
      </c>
      <c r="E42" s="100">
        <v>283</v>
      </c>
      <c r="F42" s="100">
        <v>2</v>
      </c>
      <c r="G42" s="100"/>
      <c r="H42" s="100">
        <v>1810</v>
      </c>
      <c r="I42" s="100">
        <v>1758</v>
      </c>
      <c r="J42" s="100">
        <v>34</v>
      </c>
      <c r="K42" s="26" t="s">
        <v>161</v>
      </c>
      <c r="L42" s="26">
        <v>1</v>
      </c>
      <c r="M42" s="26">
        <v>17</v>
      </c>
      <c r="N42" s="26">
        <v>0</v>
      </c>
    </row>
    <row r="43" spans="1:14">
      <c r="A43" s="29" t="s">
        <v>25</v>
      </c>
      <c r="B43" s="100">
        <v>100719</v>
      </c>
      <c r="C43" s="100">
        <v>77639</v>
      </c>
      <c r="D43" s="100">
        <v>65531</v>
      </c>
      <c r="E43" s="100">
        <v>11886</v>
      </c>
      <c r="F43" s="100">
        <v>222</v>
      </c>
      <c r="G43" s="100"/>
      <c r="H43" s="100">
        <v>23080</v>
      </c>
      <c r="I43" s="100">
        <v>20526</v>
      </c>
      <c r="J43" s="100">
        <v>1666</v>
      </c>
      <c r="K43" s="26" t="s">
        <v>161</v>
      </c>
      <c r="L43" s="26">
        <v>341</v>
      </c>
      <c r="M43" s="26">
        <v>547</v>
      </c>
      <c r="N43" s="26">
        <v>0</v>
      </c>
    </row>
    <row r="44" spans="1:14">
      <c r="A44" s="29" t="s">
        <v>67</v>
      </c>
      <c r="B44" s="100">
        <v>1535</v>
      </c>
      <c r="C44" s="100">
        <v>10</v>
      </c>
      <c r="D44" s="100">
        <v>10</v>
      </c>
      <c r="E44" s="100">
        <v>0</v>
      </c>
      <c r="F44" s="100">
        <v>0</v>
      </c>
      <c r="G44" s="100"/>
      <c r="H44" s="100">
        <v>1525</v>
      </c>
      <c r="I44" s="100">
        <v>0</v>
      </c>
      <c r="J44" s="100">
        <v>0</v>
      </c>
      <c r="K44" s="26">
        <v>1525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138420</v>
      </c>
      <c r="C47" s="100">
        <v>18998</v>
      </c>
      <c r="D47" s="100">
        <v>0</v>
      </c>
      <c r="E47" s="100">
        <v>18785</v>
      </c>
      <c r="F47" s="100">
        <v>213</v>
      </c>
      <c r="G47" s="100"/>
      <c r="H47" s="100">
        <v>119422</v>
      </c>
      <c r="I47" s="100">
        <v>111350</v>
      </c>
      <c r="J47" s="100">
        <v>7656</v>
      </c>
      <c r="K47" s="26">
        <v>76</v>
      </c>
      <c r="L47" s="26">
        <v>340</v>
      </c>
      <c r="M47" s="26">
        <v>0</v>
      </c>
      <c r="N47" s="26">
        <v>0</v>
      </c>
    </row>
    <row r="48" spans="1:14">
      <c r="A48" s="29" t="s">
        <v>74</v>
      </c>
      <c r="B48" s="100">
        <v>91907</v>
      </c>
      <c r="C48" s="100">
        <v>65448</v>
      </c>
      <c r="D48" s="100">
        <v>65253</v>
      </c>
      <c r="E48" s="100">
        <v>0</v>
      </c>
      <c r="F48" s="100">
        <v>195</v>
      </c>
      <c r="G48" s="100"/>
      <c r="H48" s="100">
        <v>26459</v>
      </c>
      <c r="I48" s="100">
        <v>22270</v>
      </c>
      <c r="J48" s="100">
        <v>1506</v>
      </c>
      <c r="K48" s="26">
        <v>1851</v>
      </c>
      <c r="L48" s="26">
        <v>340</v>
      </c>
      <c r="M48" s="26">
        <v>492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26"/>
      <c r="M49" s="101"/>
      <c r="N49" s="101"/>
    </row>
    <row r="50" spans="1:14">
      <c r="A50" s="30" t="s">
        <v>132</v>
      </c>
      <c r="B50" s="100">
        <v>12224</v>
      </c>
      <c r="C50" s="100">
        <v>8443</v>
      </c>
      <c r="D50" s="100">
        <v>7722</v>
      </c>
      <c r="E50" s="100">
        <v>695</v>
      </c>
      <c r="F50" s="100">
        <v>26</v>
      </c>
      <c r="G50" s="100"/>
      <c r="H50" s="100">
        <v>3781</v>
      </c>
      <c r="I50" s="100">
        <v>3313</v>
      </c>
      <c r="J50" s="100">
        <v>347</v>
      </c>
      <c r="K50" s="100">
        <v>120</v>
      </c>
      <c r="L50" s="26">
        <v>1</v>
      </c>
      <c r="M50" s="100">
        <v>0</v>
      </c>
      <c r="N50" s="100">
        <v>0</v>
      </c>
    </row>
    <row r="51" spans="1:14">
      <c r="A51" s="29" t="s">
        <v>126</v>
      </c>
      <c r="B51" s="100">
        <v>11270</v>
      </c>
      <c r="C51" s="100">
        <v>7660</v>
      </c>
      <c r="D51" s="100">
        <v>6999</v>
      </c>
      <c r="E51" s="100">
        <v>635</v>
      </c>
      <c r="F51" s="100">
        <v>26</v>
      </c>
      <c r="G51" s="100"/>
      <c r="H51" s="100">
        <v>3610</v>
      </c>
      <c r="I51" s="100">
        <v>3154</v>
      </c>
      <c r="J51" s="100">
        <v>336</v>
      </c>
      <c r="K51" s="26">
        <v>119</v>
      </c>
      <c r="L51" s="26">
        <v>1</v>
      </c>
      <c r="M51" s="26">
        <v>0</v>
      </c>
      <c r="N51" s="26">
        <v>0</v>
      </c>
    </row>
    <row r="52" spans="1:14">
      <c r="A52" s="31" t="s">
        <v>31</v>
      </c>
      <c r="B52" s="100">
        <v>954</v>
      </c>
      <c r="C52" s="100">
        <v>783</v>
      </c>
      <c r="D52" s="100">
        <v>723</v>
      </c>
      <c r="E52" s="100">
        <v>60</v>
      </c>
      <c r="F52" s="100">
        <v>0</v>
      </c>
      <c r="G52" s="100"/>
      <c r="H52" s="100">
        <v>171</v>
      </c>
      <c r="I52" s="100">
        <v>159</v>
      </c>
      <c r="J52" s="100">
        <v>11</v>
      </c>
      <c r="K52" s="100">
        <v>1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312</v>
      </c>
      <c r="C53" s="100">
        <v>218</v>
      </c>
      <c r="D53" s="100">
        <v>199</v>
      </c>
      <c r="E53" s="100">
        <v>19</v>
      </c>
      <c r="F53" s="100">
        <v>0</v>
      </c>
      <c r="G53" s="100"/>
      <c r="H53" s="100">
        <v>94</v>
      </c>
      <c r="I53" s="100">
        <v>92</v>
      </c>
      <c r="J53" s="100">
        <v>2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640</v>
      </c>
      <c r="C54" s="100">
        <v>563</v>
      </c>
      <c r="D54" s="100">
        <v>522</v>
      </c>
      <c r="E54" s="100">
        <v>41</v>
      </c>
      <c r="F54" s="100">
        <v>0</v>
      </c>
      <c r="G54" s="100"/>
      <c r="H54" s="100">
        <v>77</v>
      </c>
      <c r="I54" s="100">
        <v>67</v>
      </c>
      <c r="J54" s="100">
        <v>9</v>
      </c>
      <c r="K54" s="26">
        <v>1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2</v>
      </c>
      <c r="C55" s="100">
        <v>2</v>
      </c>
      <c r="D55" s="100">
        <v>2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1480</v>
      </c>
      <c r="C57" s="100">
        <v>1190</v>
      </c>
      <c r="D57" s="100">
        <v>1190</v>
      </c>
      <c r="E57" s="100">
        <v>0</v>
      </c>
      <c r="F57" s="100">
        <v>0</v>
      </c>
      <c r="G57" s="100"/>
      <c r="H57" s="100">
        <v>290</v>
      </c>
      <c r="I57" s="100">
        <v>260</v>
      </c>
      <c r="J57" s="100">
        <v>16</v>
      </c>
      <c r="K57" s="26">
        <v>9</v>
      </c>
      <c r="L57" s="26" t="s">
        <v>161</v>
      </c>
      <c r="M57" s="26">
        <v>5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A59" s="2"/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141</v>
      </c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</row>
    <row r="62" spans="1:14">
      <c r="A62" s="11" t="s">
        <v>128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M5:M6"/>
    <mergeCell ref="N5:N6"/>
    <mergeCell ref="H5:H6"/>
    <mergeCell ref="I5:I6"/>
    <mergeCell ref="J5:J6"/>
    <mergeCell ref="K5:K6"/>
    <mergeCell ref="L5:L6"/>
    <mergeCell ref="A4:A6"/>
    <mergeCell ref="B4:B6"/>
    <mergeCell ref="C4:F4"/>
    <mergeCell ref="G4:G6"/>
    <mergeCell ref="E5:E6"/>
    <mergeCell ref="F5:F6"/>
    <mergeCell ref="C5:C6"/>
    <mergeCell ref="D5:D6"/>
  </mergeCells>
  <phoneticPr fontId="15" type="noConversion"/>
  <conditionalFormatting sqref="I36:N36 E17:J17 I19:N19 I24:N24 I41:N41 I9:N10 I30:N30 I18:J18 I11:J16 E9:H16 I20:J23 I29:J29 E28:J28 E18:H27 I25:J27 I31:J35 I37:J40 I42:J49 I51:J51 M50:N50 E29:F51 D52:F54 I50:K50 I53:J54 B55:J58 B9:C54 D9:D51 G29:H54 I52:N52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1" orientation="portrait" r:id="rId1"/>
  <headerFooter alignWithMargins="0"/>
  <colBreaks count="1" manualBreakCount="1">
    <brk id="13" max="5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287"/>
  <dimension ref="A1:O69"/>
  <sheetViews>
    <sheetView zoomScale="85" zoomScaleNormal="85" zoomScaleSheetLayoutView="90" workbookViewId="0"/>
  </sheetViews>
  <sheetFormatPr baseColWidth="10" defaultRowHeight="12.75"/>
  <cols>
    <col min="1" max="1" width="30.7109375" style="17" customWidth="1"/>
    <col min="2" max="2" width="6.7109375" style="3" customWidth="1"/>
    <col min="3" max="3" width="8.7109375" style="3" customWidth="1"/>
    <col min="4" max="4" width="10.8554687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6.42578125" style="3" customWidth="1"/>
    <col min="10" max="10" width="7.7109375" style="3" customWidth="1"/>
    <col min="11" max="11" width="10.28515625" style="3" hidden="1" customWidth="1"/>
    <col min="12" max="12" width="8.710937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K1" s="31"/>
      <c r="L1" s="31"/>
      <c r="M1" s="31" t="s">
        <v>105</v>
      </c>
      <c r="O1" s="19"/>
    </row>
    <row r="2" spans="1:15" s="21" customFormat="1" ht="15.95" customHeight="1">
      <c r="A2" s="22" t="s">
        <v>62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232638</v>
      </c>
      <c r="C9" s="100">
        <v>152529</v>
      </c>
      <c r="D9" s="100">
        <v>107787</v>
      </c>
      <c r="E9" s="100">
        <v>44742</v>
      </c>
      <c r="F9" s="100">
        <v>0</v>
      </c>
      <c r="G9" s="100"/>
      <c r="H9" s="100">
        <v>80109</v>
      </c>
      <c r="I9" s="100">
        <v>73764</v>
      </c>
      <c r="J9" s="100">
        <v>5870</v>
      </c>
      <c r="K9" s="100">
        <v>0</v>
      </c>
      <c r="L9" s="100">
        <v>306</v>
      </c>
      <c r="M9" s="100">
        <v>169</v>
      </c>
      <c r="N9" s="100">
        <v>0</v>
      </c>
    </row>
    <row r="10" spans="1:15">
      <c r="A10" s="29" t="s">
        <v>23</v>
      </c>
      <c r="B10" s="100">
        <v>45719</v>
      </c>
      <c r="C10" s="100">
        <v>32414</v>
      </c>
      <c r="D10" s="100">
        <v>26760</v>
      </c>
      <c r="E10" s="100">
        <v>5654</v>
      </c>
      <c r="F10" s="100">
        <v>0</v>
      </c>
      <c r="G10" s="100"/>
      <c r="H10" s="100">
        <v>13305</v>
      </c>
      <c r="I10" s="100">
        <v>11143</v>
      </c>
      <c r="J10" s="100">
        <v>1935</v>
      </c>
      <c r="K10" s="100">
        <v>0</v>
      </c>
      <c r="L10" s="100">
        <v>116</v>
      </c>
      <c r="M10" s="100">
        <v>111</v>
      </c>
      <c r="N10" s="100">
        <v>0</v>
      </c>
    </row>
    <row r="11" spans="1:15">
      <c r="A11" s="29" t="s">
        <v>27</v>
      </c>
      <c r="B11" s="100">
        <v>18482</v>
      </c>
      <c r="C11" s="100">
        <v>11537</v>
      </c>
      <c r="D11" s="100">
        <v>7751</v>
      </c>
      <c r="E11" s="100">
        <v>3786</v>
      </c>
      <c r="F11" s="100">
        <v>0</v>
      </c>
      <c r="G11" s="100"/>
      <c r="H11" s="100">
        <v>6945</v>
      </c>
      <c r="I11" s="100">
        <v>6342</v>
      </c>
      <c r="J11" s="100">
        <v>554</v>
      </c>
      <c r="K11" s="26">
        <v>0</v>
      </c>
      <c r="L11" s="26">
        <v>36</v>
      </c>
      <c r="M11" s="26">
        <v>13</v>
      </c>
      <c r="N11" s="26">
        <v>0</v>
      </c>
    </row>
    <row r="12" spans="1:15">
      <c r="A12" s="29" t="s">
        <v>108</v>
      </c>
      <c r="B12" s="100">
        <v>15738</v>
      </c>
      <c r="C12" s="100">
        <v>11710</v>
      </c>
      <c r="D12" s="100">
        <v>10173</v>
      </c>
      <c r="E12" s="100">
        <v>1537</v>
      </c>
      <c r="F12" s="100">
        <v>0</v>
      </c>
      <c r="G12" s="100"/>
      <c r="H12" s="100">
        <v>4028</v>
      </c>
      <c r="I12" s="100">
        <v>3578</v>
      </c>
      <c r="J12" s="100">
        <v>385</v>
      </c>
      <c r="K12" s="26">
        <v>0</v>
      </c>
      <c r="L12" s="26">
        <v>28</v>
      </c>
      <c r="M12" s="26">
        <v>37</v>
      </c>
      <c r="N12" s="26">
        <v>0</v>
      </c>
    </row>
    <row r="13" spans="1:15">
      <c r="A13" s="29" t="s">
        <v>28</v>
      </c>
      <c r="B13" s="100">
        <v>11499</v>
      </c>
      <c r="C13" s="100">
        <v>9167</v>
      </c>
      <c r="D13" s="100">
        <v>8836</v>
      </c>
      <c r="E13" s="100">
        <v>331</v>
      </c>
      <c r="F13" s="100">
        <v>0</v>
      </c>
      <c r="G13" s="100"/>
      <c r="H13" s="100">
        <v>2332</v>
      </c>
      <c r="I13" s="100">
        <v>1223</v>
      </c>
      <c r="J13" s="100">
        <v>996</v>
      </c>
      <c r="K13" s="26">
        <v>0</v>
      </c>
      <c r="L13" s="26">
        <v>52</v>
      </c>
      <c r="M13" s="26">
        <v>61</v>
      </c>
      <c r="N13" s="26">
        <v>0</v>
      </c>
    </row>
    <row r="14" spans="1:15">
      <c r="A14" s="29" t="s">
        <v>6</v>
      </c>
      <c r="B14" s="100">
        <v>186919</v>
      </c>
      <c r="C14" s="100">
        <v>120115</v>
      </c>
      <c r="D14" s="100">
        <v>81027</v>
      </c>
      <c r="E14" s="100">
        <v>39088</v>
      </c>
      <c r="F14" s="100">
        <v>0</v>
      </c>
      <c r="G14" s="100"/>
      <c r="H14" s="100">
        <v>66804</v>
      </c>
      <c r="I14" s="100">
        <v>62621</v>
      </c>
      <c r="J14" s="100">
        <v>3935</v>
      </c>
      <c r="K14" s="26">
        <v>0</v>
      </c>
      <c r="L14" s="26">
        <v>190</v>
      </c>
      <c r="M14" s="26">
        <v>58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18884</v>
      </c>
      <c r="C17" s="100">
        <v>18447</v>
      </c>
      <c r="D17" s="100">
        <v>5286</v>
      </c>
      <c r="E17" s="100">
        <v>13161</v>
      </c>
      <c r="F17" s="100">
        <v>0</v>
      </c>
      <c r="G17" s="100"/>
      <c r="H17" s="100">
        <v>437</v>
      </c>
      <c r="I17" s="105" t="s">
        <v>163</v>
      </c>
      <c r="J17" s="100">
        <v>397</v>
      </c>
      <c r="K17" s="106" t="s">
        <v>161</v>
      </c>
      <c r="L17" s="26">
        <v>16</v>
      </c>
      <c r="M17" s="26">
        <v>24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36881</v>
      </c>
      <c r="C19" s="100">
        <v>29936</v>
      </c>
      <c r="D19" s="100">
        <v>22286</v>
      </c>
      <c r="E19" s="100">
        <v>7650</v>
      </c>
      <c r="F19" s="100">
        <v>0</v>
      </c>
      <c r="G19" s="100"/>
      <c r="H19" s="100">
        <v>6945</v>
      </c>
      <c r="I19" s="100">
        <v>6165</v>
      </c>
      <c r="J19" s="100">
        <v>446</v>
      </c>
      <c r="K19" s="100">
        <v>0</v>
      </c>
      <c r="L19" s="100">
        <v>279</v>
      </c>
      <c r="M19" s="100">
        <v>55</v>
      </c>
      <c r="N19" s="100">
        <v>0</v>
      </c>
    </row>
    <row r="20" spans="1:14">
      <c r="A20" s="29" t="s">
        <v>22</v>
      </c>
      <c r="B20" s="100">
        <v>23802</v>
      </c>
      <c r="C20" s="100">
        <v>19782</v>
      </c>
      <c r="D20" s="100">
        <v>16533</v>
      </c>
      <c r="E20" s="100">
        <v>3249</v>
      </c>
      <c r="F20" s="100">
        <v>0</v>
      </c>
      <c r="G20" s="100"/>
      <c r="H20" s="100">
        <v>4020</v>
      </c>
      <c r="I20" s="100">
        <v>3793</v>
      </c>
      <c r="J20" s="100">
        <v>78</v>
      </c>
      <c r="K20" s="106" t="s">
        <v>161</v>
      </c>
      <c r="L20" s="26">
        <v>105</v>
      </c>
      <c r="M20" s="26">
        <v>44</v>
      </c>
      <c r="N20" s="26">
        <v>0</v>
      </c>
    </row>
    <row r="21" spans="1:14" ht="12" customHeight="1">
      <c r="A21" s="29" t="s">
        <v>6</v>
      </c>
      <c r="B21" s="100">
        <v>13079</v>
      </c>
      <c r="C21" s="100">
        <v>10154</v>
      </c>
      <c r="D21" s="100">
        <v>5753</v>
      </c>
      <c r="E21" s="100">
        <v>4401</v>
      </c>
      <c r="F21" s="100">
        <v>0</v>
      </c>
      <c r="G21" s="100"/>
      <c r="H21" s="100">
        <v>2925</v>
      </c>
      <c r="I21" s="100">
        <v>2372</v>
      </c>
      <c r="J21" s="100">
        <v>368</v>
      </c>
      <c r="K21" s="106" t="s">
        <v>161</v>
      </c>
      <c r="L21" s="26">
        <v>174</v>
      </c>
      <c r="M21" s="26">
        <v>11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28600</v>
      </c>
      <c r="C24" s="100">
        <v>18091</v>
      </c>
      <c r="D24" s="100">
        <v>15262</v>
      </c>
      <c r="E24" s="100">
        <v>2829</v>
      </c>
      <c r="F24" s="100">
        <v>0</v>
      </c>
      <c r="G24" s="100"/>
      <c r="H24" s="100">
        <v>10509</v>
      </c>
      <c r="I24" s="100">
        <v>9795</v>
      </c>
      <c r="J24" s="100">
        <v>614</v>
      </c>
      <c r="K24" s="100">
        <v>0</v>
      </c>
      <c r="L24" s="100">
        <v>70</v>
      </c>
      <c r="M24" s="100">
        <v>30</v>
      </c>
      <c r="N24" s="100">
        <v>0</v>
      </c>
    </row>
    <row r="25" spans="1:14">
      <c r="A25" s="29" t="s">
        <v>7</v>
      </c>
      <c r="B25" s="100">
        <v>13923</v>
      </c>
      <c r="C25" s="100">
        <v>9621</v>
      </c>
      <c r="D25" s="100">
        <v>7904</v>
      </c>
      <c r="E25" s="100">
        <v>1717</v>
      </c>
      <c r="F25" s="100">
        <v>0</v>
      </c>
      <c r="G25" s="100"/>
      <c r="H25" s="100">
        <v>4302</v>
      </c>
      <c r="I25" s="100">
        <v>4133</v>
      </c>
      <c r="J25" s="100">
        <v>119</v>
      </c>
      <c r="K25" s="26">
        <v>0</v>
      </c>
      <c r="L25" s="26">
        <v>35</v>
      </c>
      <c r="M25" s="26">
        <v>15</v>
      </c>
      <c r="N25" s="26">
        <v>0</v>
      </c>
    </row>
    <row r="26" spans="1:14">
      <c r="A26" s="29" t="s">
        <v>8</v>
      </c>
      <c r="B26" s="100">
        <v>82</v>
      </c>
      <c r="C26" s="100">
        <v>34</v>
      </c>
      <c r="D26" s="100">
        <v>34</v>
      </c>
      <c r="E26" s="105">
        <v>0</v>
      </c>
      <c r="F26" s="100">
        <v>0</v>
      </c>
      <c r="G26" s="100"/>
      <c r="H26" s="100">
        <v>48</v>
      </c>
      <c r="I26" s="100">
        <v>44</v>
      </c>
      <c r="J26" s="100">
        <v>4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100">
        <v>14595</v>
      </c>
      <c r="C27" s="100">
        <v>8436</v>
      </c>
      <c r="D27" s="100">
        <v>7324</v>
      </c>
      <c r="E27" s="100">
        <v>1112</v>
      </c>
      <c r="F27" s="100">
        <v>0</v>
      </c>
      <c r="G27" s="100"/>
      <c r="H27" s="100">
        <v>6159</v>
      </c>
      <c r="I27" s="100">
        <v>5618</v>
      </c>
      <c r="J27" s="100">
        <v>491</v>
      </c>
      <c r="K27" s="26">
        <v>0</v>
      </c>
      <c r="L27" s="26">
        <v>35</v>
      </c>
      <c r="M27" s="26">
        <v>15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28587</v>
      </c>
      <c r="C30" s="100">
        <v>18078</v>
      </c>
      <c r="D30" s="100">
        <v>15249</v>
      </c>
      <c r="E30" s="100">
        <v>2829</v>
      </c>
      <c r="F30" s="100">
        <v>0</v>
      </c>
      <c r="G30" s="100"/>
      <c r="H30" s="100">
        <v>10509</v>
      </c>
      <c r="I30" s="100">
        <v>9795</v>
      </c>
      <c r="J30" s="100">
        <v>614</v>
      </c>
      <c r="K30" s="100">
        <v>0</v>
      </c>
      <c r="L30" s="100">
        <v>70</v>
      </c>
      <c r="M30" s="100">
        <v>30</v>
      </c>
      <c r="N30" s="100">
        <v>0</v>
      </c>
    </row>
    <row r="31" spans="1:14">
      <c r="A31" s="29" t="s">
        <v>124</v>
      </c>
      <c r="B31" s="100">
        <v>21</v>
      </c>
      <c r="C31" s="100">
        <v>21</v>
      </c>
      <c r="D31" s="100">
        <v>13</v>
      </c>
      <c r="E31" s="100">
        <v>8</v>
      </c>
      <c r="F31" s="100">
        <v>0</v>
      </c>
      <c r="G31" s="100"/>
      <c r="H31" s="100">
        <v>0</v>
      </c>
      <c r="I31" s="100">
        <v>0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22630</v>
      </c>
      <c r="C32" s="100">
        <v>12805</v>
      </c>
      <c r="D32" s="100">
        <v>9984</v>
      </c>
      <c r="E32" s="100">
        <v>2821</v>
      </c>
      <c r="F32" s="100">
        <v>0</v>
      </c>
      <c r="G32" s="100"/>
      <c r="H32" s="100">
        <v>9825</v>
      </c>
      <c r="I32" s="100">
        <v>9795</v>
      </c>
      <c r="J32" s="100">
        <v>0</v>
      </c>
      <c r="K32" s="26">
        <v>0</v>
      </c>
      <c r="L32" s="26" t="s">
        <v>161</v>
      </c>
      <c r="M32" s="26">
        <v>30</v>
      </c>
      <c r="N32" s="26">
        <v>0</v>
      </c>
    </row>
    <row r="33" spans="1:14">
      <c r="A33" s="29" t="s">
        <v>14</v>
      </c>
      <c r="B33" s="100">
        <v>5866</v>
      </c>
      <c r="C33" s="100">
        <v>5252</v>
      </c>
      <c r="D33" s="100">
        <v>5252</v>
      </c>
      <c r="E33" s="105">
        <v>0</v>
      </c>
      <c r="F33" s="100">
        <v>0</v>
      </c>
      <c r="G33" s="100"/>
      <c r="H33" s="100">
        <v>614</v>
      </c>
      <c r="I33" s="100">
        <v>0</v>
      </c>
      <c r="J33" s="100">
        <v>614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70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70</v>
      </c>
      <c r="I34" s="100">
        <v>0</v>
      </c>
      <c r="J34" s="100">
        <v>0</v>
      </c>
      <c r="K34" s="26">
        <v>0</v>
      </c>
      <c r="L34" s="26">
        <v>70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28617</v>
      </c>
      <c r="C36" s="100">
        <v>18067</v>
      </c>
      <c r="D36" s="100">
        <v>15236</v>
      </c>
      <c r="E36" s="100">
        <v>2831</v>
      </c>
      <c r="F36" s="100">
        <v>0</v>
      </c>
      <c r="G36" s="100"/>
      <c r="H36" s="100">
        <v>10550</v>
      </c>
      <c r="I36" s="100">
        <v>9861</v>
      </c>
      <c r="J36" s="100">
        <v>619</v>
      </c>
      <c r="K36" s="100">
        <v>0</v>
      </c>
      <c r="L36" s="100">
        <v>70</v>
      </c>
      <c r="M36" s="100">
        <v>0</v>
      </c>
      <c r="N36" s="100">
        <v>0</v>
      </c>
    </row>
    <row r="37" spans="1:14">
      <c r="A37" s="29" t="s">
        <v>15</v>
      </c>
      <c r="B37" s="100">
        <v>2732</v>
      </c>
      <c r="C37" s="100">
        <v>1883</v>
      </c>
      <c r="D37" s="100">
        <v>1794</v>
      </c>
      <c r="E37" s="100">
        <v>89</v>
      </c>
      <c r="F37" s="100">
        <v>0</v>
      </c>
      <c r="G37" s="100"/>
      <c r="H37" s="100">
        <v>849</v>
      </c>
      <c r="I37" s="100">
        <v>751</v>
      </c>
      <c r="J37" s="100">
        <v>93</v>
      </c>
      <c r="K37" s="26">
        <v>0</v>
      </c>
      <c r="L37" s="26">
        <v>5</v>
      </c>
      <c r="M37" s="26">
        <v>0</v>
      </c>
      <c r="N37" s="26">
        <v>0</v>
      </c>
    </row>
    <row r="38" spans="1:14">
      <c r="A38" s="29" t="s">
        <v>16</v>
      </c>
      <c r="B38" s="100">
        <v>25858</v>
      </c>
      <c r="C38" s="100">
        <v>16157</v>
      </c>
      <c r="D38" s="100">
        <v>13415</v>
      </c>
      <c r="E38" s="100">
        <v>2742</v>
      </c>
      <c r="F38" s="100">
        <v>0</v>
      </c>
      <c r="G38" s="100"/>
      <c r="H38" s="100">
        <v>9701</v>
      </c>
      <c r="I38" s="100">
        <v>9110</v>
      </c>
      <c r="J38" s="100">
        <v>526</v>
      </c>
      <c r="K38" s="26">
        <v>0</v>
      </c>
      <c r="L38" s="26">
        <v>65</v>
      </c>
      <c r="M38" s="26">
        <v>0</v>
      </c>
      <c r="N38" s="26">
        <v>0</v>
      </c>
    </row>
    <row r="39" spans="1:14">
      <c r="A39" s="29" t="s">
        <v>67</v>
      </c>
      <c r="B39" s="100">
        <v>27</v>
      </c>
      <c r="C39" s="100">
        <v>27</v>
      </c>
      <c r="D39" s="100">
        <v>27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28617</v>
      </c>
      <c r="C41" s="100">
        <v>18067</v>
      </c>
      <c r="D41" s="100">
        <v>15236</v>
      </c>
      <c r="E41" s="100">
        <v>2831</v>
      </c>
      <c r="F41" s="100">
        <v>0</v>
      </c>
      <c r="G41" s="100"/>
      <c r="H41" s="100">
        <v>10550</v>
      </c>
      <c r="I41" s="100">
        <v>9861</v>
      </c>
      <c r="J41" s="100">
        <v>619</v>
      </c>
      <c r="K41" s="100">
        <v>0</v>
      </c>
      <c r="L41" s="100">
        <v>70</v>
      </c>
      <c r="M41" s="100">
        <v>0</v>
      </c>
      <c r="N41" s="100">
        <v>0</v>
      </c>
    </row>
    <row r="42" spans="1:14">
      <c r="A42" s="29" t="s">
        <v>24</v>
      </c>
      <c r="B42" s="100">
        <v>2331</v>
      </c>
      <c r="C42" s="100">
        <v>1436</v>
      </c>
      <c r="D42" s="100">
        <v>1361</v>
      </c>
      <c r="E42" s="100">
        <v>75</v>
      </c>
      <c r="F42" s="100">
        <v>0</v>
      </c>
      <c r="G42" s="100"/>
      <c r="H42" s="100">
        <v>895</v>
      </c>
      <c r="I42" s="100">
        <v>844</v>
      </c>
      <c r="J42" s="100">
        <v>50</v>
      </c>
      <c r="K42" s="26" t="s">
        <v>161</v>
      </c>
      <c r="L42" s="26">
        <v>1</v>
      </c>
      <c r="M42" s="26">
        <v>0</v>
      </c>
      <c r="N42" s="26">
        <v>0</v>
      </c>
    </row>
    <row r="43" spans="1:14">
      <c r="A43" s="29" t="s">
        <v>25</v>
      </c>
      <c r="B43" s="100">
        <v>26286</v>
      </c>
      <c r="C43" s="100">
        <v>16631</v>
      </c>
      <c r="D43" s="100">
        <v>13875</v>
      </c>
      <c r="E43" s="100">
        <v>2756</v>
      </c>
      <c r="F43" s="100">
        <v>0</v>
      </c>
      <c r="G43" s="100"/>
      <c r="H43" s="100">
        <v>9655</v>
      </c>
      <c r="I43" s="100">
        <v>9017</v>
      </c>
      <c r="J43" s="100">
        <v>569</v>
      </c>
      <c r="K43" s="26" t="s">
        <v>161</v>
      </c>
      <c r="L43" s="26">
        <v>69</v>
      </c>
      <c r="M43" s="26">
        <v>0</v>
      </c>
      <c r="N43" s="26">
        <v>0</v>
      </c>
    </row>
    <row r="44" spans="1:14">
      <c r="A44" s="29" t="s">
        <v>67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53302</v>
      </c>
      <c r="C47" s="100">
        <v>4817</v>
      </c>
      <c r="D47" s="100">
        <v>0</v>
      </c>
      <c r="E47" s="100">
        <v>4817</v>
      </c>
      <c r="F47" s="100">
        <v>0</v>
      </c>
      <c r="G47" s="100"/>
      <c r="H47" s="100">
        <v>48485</v>
      </c>
      <c r="I47" s="100">
        <v>48415</v>
      </c>
      <c r="J47" s="100" t="s">
        <v>160</v>
      </c>
      <c r="K47" s="26">
        <v>0</v>
      </c>
      <c r="L47" s="26">
        <v>70</v>
      </c>
      <c r="M47" s="26">
        <v>0</v>
      </c>
      <c r="N47" s="26">
        <v>0</v>
      </c>
    </row>
    <row r="48" spans="1:14">
      <c r="A48" s="29" t="s">
        <v>74</v>
      </c>
      <c r="B48" s="100">
        <v>19890</v>
      </c>
      <c r="C48" s="100">
        <v>9652</v>
      </c>
      <c r="D48" s="100">
        <v>9652</v>
      </c>
      <c r="E48" s="100">
        <v>0</v>
      </c>
      <c r="F48" s="100">
        <v>0</v>
      </c>
      <c r="G48" s="100"/>
      <c r="H48" s="100">
        <v>10238</v>
      </c>
      <c r="I48" s="100">
        <v>9683</v>
      </c>
      <c r="J48" s="100">
        <v>485</v>
      </c>
      <c r="K48" s="26">
        <v>0</v>
      </c>
      <c r="L48" s="26">
        <v>70</v>
      </c>
      <c r="M48" s="26">
        <v>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3095</v>
      </c>
      <c r="C50" s="100">
        <v>1959</v>
      </c>
      <c r="D50" s="100">
        <v>1724</v>
      </c>
      <c r="E50" s="100">
        <v>235</v>
      </c>
      <c r="F50" s="100">
        <v>0</v>
      </c>
      <c r="G50" s="100"/>
      <c r="H50" s="100">
        <v>1136</v>
      </c>
      <c r="I50" s="100">
        <v>1038</v>
      </c>
      <c r="J50" s="100">
        <v>95</v>
      </c>
      <c r="K50" s="100">
        <v>0</v>
      </c>
      <c r="L50" s="100">
        <v>3</v>
      </c>
      <c r="M50" s="100">
        <v>0</v>
      </c>
      <c r="N50" s="100">
        <v>0</v>
      </c>
    </row>
    <row r="51" spans="1:14">
      <c r="A51" s="29" t="s">
        <v>126</v>
      </c>
      <c r="B51" s="100">
        <v>2923</v>
      </c>
      <c r="C51" s="100">
        <v>1833</v>
      </c>
      <c r="D51" s="100">
        <v>1600</v>
      </c>
      <c r="E51" s="100">
        <v>233</v>
      </c>
      <c r="F51" s="100">
        <v>0</v>
      </c>
      <c r="G51" s="100"/>
      <c r="H51" s="100">
        <v>1090</v>
      </c>
      <c r="I51" s="100">
        <v>998</v>
      </c>
      <c r="J51" s="100">
        <v>89</v>
      </c>
      <c r="K51" s="26">
        <v>0</v>
      </c>
      <c r="L51" s="26">
        <v>3</v>
      </c>
      <c r="M51" s="26">
        <v>0</v>
      </c>
      <c r="N51" s="26">
        <v>0</v>
      </c>
    </row>
    <row r="52" spans="1:14">
      <c r="A52" s="31" t="s">
        <v>31</v>
      </c>
      <c r="B52" s="100">
        <v>172</v>
      </c>
      <c r="C52" s="100">
        <v>126</v>
      </c>
      <c r="D52" s="100">
        <v>124</v>
      </c>
      <c r="E52" s="100">
        <v>2</v>
      </c>
      <c r="F52" s="100">
        <v>0</v>
      </c>
      <c r="G52" s="100"/>
      <c r="H52" s="100">
        <v>46</v>
      </c>
      <c r="I52" s="100">
        <v>40</v>
      </c>
      <c r="J52" s="100">
        <v>6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56</v>
      </c>
      <c r="C53" s="100">
        <v>40</v>
      </c>
      <c r="D53" s="100">
        <v>40</v>
      </c>
      <c r="E53" s="100">
        <v>0</v>
      </c>
      <c r="F53" s="100">
        <v>0</v>
      </c>
      <c r="G53" s="100"/>
      <c r="H53" s="100">
        <v>16</v>
      </c>
      <c r="I53" s="100">
        <v>13</v>
      </c>
      <c r="J53" s="100">
        <v>3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116</v>
      </c>
      <c r="C54" s="100">
        <v>86</v>
      </c>
      <c r="D54" s="100">
        <v>84</v>
      </c>
      <c r="E54" s="100">
        <v>2</v>
      </c>
      <c r="F54" s="100">
        <v>0</v>
      </c>
      <c r="G54" s="100"/>
      <c r="H54" s="100">
        <v>30</v>
      </c>
      <c r="I54" s="100">
        <v>27</v>
      </c>
      <c r="J54" s="100">
        <v>3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381</v>
      </c>
      <c r="C57" s="100">
        <v>294</v>
      </c>
      <c r="D57" s="100">
        <v>294</v>
      </c>
      <c r="E57" s="100">
        <v>0</v>
      </c>
      <c r="F57" s="100">
        <v>0</v>
      </c>
      <c r="G57" s="100"/>
      <c r="H57" s="100">
        <v>87</v>
      </c>
      <c r="I57" s="100">
        <v>79</v>
      </c>
      <c r="J57" s="100">
        <v>8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60" spans="1:14">
      <c r="A60" s="66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>
      <c r="A61" s="11" t="s">
        <v>141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9.75" customHeight="1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D5:D6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  <colBreaks count="1" manualBreakCount="1">
    <brk id="13" max="59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288"/>
  <dimension ref="A1:O69"/>
  <sheetViews>
    <sheetView zoomScale="85" zoomScaleNormal="85" zoomScaleSheetLayoutView="90" workbookViewId="0"/>
  </sheetViews>
  <sheetFormatPr baseColWidth="10" defaultRowHeight="12.75"/>
  <cols>
    <col min="1" max="1" width="32.7109375" style="17" customWidth="1"/>
    <col min="2" max="2" width="6.85546875" style="3" customWidth="1"/>
    <col min="3" max="3" width="8.7109375" style="3" customWidth="1"/>
    <col min="4" max="4" width="10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7.140625" style="3" customWidth="1"/>
    <col min="10" max="10" width="8.85546875" style="3" customWidth="1"/>
    <col min="11" max="11" width="9.7109375" style="3" hidden="1" customWidth="1"/>
    <col min="12" max="12" width="8.7109375" style="3" customWidth="1"/>
    <col min="13" max="13" width="9.28515625" style="3" hidden="1" customWidth="1"/>
    <col min="14" max="14" width="9.4257812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K1" s="77"/>
      <c r="L1" s="87" t="s">
        <v>106</v>
      </c>
      <c r="M1" s="19"/>
      <c r="N1" s="19"/>
      <c r="O1" s="19"/>
    </row>
    <row r="2" spans="1:15" s="21" customFormat="1" ht="15.95" customHeight="1">
      <c r="A2" s="22" t="s">
        <v>63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27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197990</v>
      </c>
      <c r="C9" s="100">
        <v>146291</v>
      </c>
      <c r="D9" s="100">
        <v>99482</v>
      </c>
      <c r="E9" s="100">
        <v>46809</v>
      </c>
      <c r="F9" s="100">
        <v>0</v>
      </c>
      <c r="G9" s="100"/>
      <c r="H9" s="100">
        <v>51699</v>
      </c>
      <c r="I9" s="100">
        <v>43326</v>
      </c>
      <c r="J9" s="100">
        <v>7859</v>
      </c>
      <c r="K9" s="100">
        <v>0</v>
      </c>
      <c r="L9" s="100">
        <v>514</v>
      </c>
      <c r="M9" s="100">
        <v>0</v>
      </c>
      <c r="N9" s="100">
        <v>0</v>
      </c>
    </row>
    <row r="10" spans="1:15">
      <c r="A10" s="29" t="s">
        <v>23</v>
      </c>
      <c r="B10" s="100">
        <v>38050</v>
      </c>
      <c r="C10" s="100">
        <v>28494</v>
      </c>
      <c r="D10" s="100">
        <v>22118</v>
      </c>
      <c r="E10" s="100">
        <v>6376</v>
      </c>
      <c r="F10" s="100">
        <v>0</v>
      </c>
      <c r="G10" s="100"/>
      <c r="H10" s="100">
        <v>9556</v>
      </c>
      <c r="I10" s="100">
        <v>7427</v>
      </c>
      <c r="J10" s="100">
        <v>1976</v>
      </c>
      <c r="K10" s="100">
        <v>0</v>
      </c>
      <c r="L10" s="100">
        <v>153</v>
      </c>
      <c r="M10" s="100">
        <v>0</v>
      </c>
      <c r="N10" s="100">
        <v>0</v>
      </c>
    </row>
    <row r="11" spans="1:15">
      <c r="A11" s="29" t="s">
        <v>27</v>
      </c>
      <c r="B11" s="100">
        <v>18425</v>
      </c>
      <c r="C11" s="100">
        <v>13642</v>
      </c>
      <c r="D11" s="100">
        <v>9285</v>
      </c>
      <c r="E11" s="100">
        <v>4357</v>
      </c>
      <c r="F11" s="100">
        <v>0</v>
      </c>
      <c r="G11" s="100"/>
      <c r="H11" s="100">
        <v>4783</v>
      </c>
      <c r="I11" s="100">
        <v>3744</v>
      </c>
      <c r="J11" s="100">
        <v>941</v>
      </c>
      <c r="K11" s="26">
        <v>0</v>
      </c>
      <c r="L11" s="26">
        <v>98</v>
      </c>
      <c r="M11" s="26">
        <v>0</v>
      </c>
      <c r="N11" s="26">
        <v>0</v>
      </c>
    </row>
    <row r="12" spans="1:15">
      <c r="A12" s="29" t="s">
        <v>108</v>
      </c>
      <c r="B12" s="100">
        <v>13118</v>
      </c>
      <c r="C12" s="100">
        <v>9912</v>
      </c>
      <c r="D12" s="100">
        <v>8386</v>
      </c>
      <c r="E12" s="100">
        <v>1526</v>
      </c>
      <c r="F12" s="100">
        <v>0</v>
      </c>
      <c r="G12" s="100"/>
      <c r="H12" s="100">
        <v>3206</v>
      </c>
      <c r="I12" s="100">
        <v>2639</v>
      </c>
      <c r="J12" s="100">
        <v>538</v>
      </c>
      <c r="K12" s="26">
        <v>0</v>
      </c>
      <c r="L12" s="26">
        <v>29</v>
      </c>
      <c r="M12" s="26">
        <v>0</v>
      </c>
      <c r="N12" s="26">
        <v>0</v>
      </c>
    </row>
    <row r="13" spans="1:15">
      <c r="A13" s="29" t="s">
        <v>28</v>
      </c>
      <c r="B13" s="100">
        <v>6507</v>
      </c>
      <c r="C13" s="100">
        <v>4940</v>
      </c>
      <c r="D13" s="100">
        <v>4447</v>
      </c>
      <c r="E13" s="100">
        <v>493</v>
      </c>
      <c r="F13" s="100">
        <v>0</v>
      </c>
      <c r="G13" s="100"/>
      <c r="H13" s="100">
        <v>1567</v>
      </c>
      <c r="I13" s="100">
        <v>1044</v>
      </c>
      <c r="J13" s="100">
        <v>497</v>
      </c>
      <c r="K13" s="26">
        <v>0</v>
      </c>
      <c r="L13" s="26">
        <v>26</v>
      </c>
      <c r="M13" s="26">
        <v>0</v>
      </c>
      <c r="N13" s="26">
        <v>0</v>
      </c>
    </row>
    <row r="14" spans="1:15">
      <c r="A14" s="29" t="s">
        <v>6</v>
      </c>
      <c r="B14" s="100">
        <v>159940</v>
      </c>
      <c r="C14" s="100">
        <v>117797</v>
      </c>
      <c r="D14" s="100">
        <v>77364</v>
      </c>
      <c r="E14" s="100">
        <v>40433</v>
      </c>
      <c r="F14" s="100">
        <v>0</v>
      </c>
      <c r="G14" s="100"/>
      <c r="H14" s="100">
        <v>42143</v>
      </c>
      <c r="I14" s="100">
        <v>35899</v>
      </c>
      <c r="J14" s="100">
        <v>5883</v>
      </c>
      <c r="K14" s="26">
        <v>0</v>
      </c>
      <c r="L14" s="26">
        <v>361</v>
      </c>
      <c r="M14" s="26">
        <v>0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16177</v>
      </c>
      <c r="C17" s="100">
        <v>15994</v>
      </c>
      <c r="D17" s="100">
        <v>6743</v>
      </c>
      <c r="E17" s="100">
        <v>9251</v>
      </c>
      <c r="F17" s="100">
        <v>0</v>
      </c>
      <c r="G17" s="100"/>
      <c r="H17" s="100">
        <v>183</v>
      </c>
      <c r="I17" s="105" t="s">
        <v>163</v>
      </c>
      <c r="J17" s="100">
        <v>173</v>
      </c>
      <c r="K17" s="106" t="s">
        <v>161</v>
      </c>
      <c r="L17" s="26">
        <v>10</v>
      </c>
      <c r="M17" s="26">
        <v>0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35096</v>
      </c>
      <c r="C19" s="100">
        <v>27839</v>
      </c>
      <c r="D19" s="100">
        <v>19649</v>
      </c>
      <c r="E19" s="100">
        <v>8190</v>
      </c>
      <c r="F19" s="100">
        <v>0</v>
      </c>
      <c r="G19" s="100"/>
      <c r="H19" s="100">
        <v>7257</v>
      </c>
      <c r="I19" s="100">
        <v>5825</v>
      </c>
      <c r="J19" s="100">
        <v>1270</v>
      </c>
      <c r="K19" s="100">
        <v>0</v>
      </c>
      <c r="L19" s="100">
        <v>162</v>
      </c>
      <c r="M19" s="100">
        <v>0</v>
      </c>
      <c r="N19" s="100">
        <v>0</v>
      </c>
    </row>
    <row r="20" spans="1:14">
      <c r="A20" s="29" t="s">
        <v>22</v>
      </c>
      <c r="B20" s="100">
        <v>19132</v>
      </c>
      <c r="C20" s="100">
        <v>15479</v>
      </c>
      <c r="D20" s="100">
        <v>11486</v>
      </c>
      <c r="E20" s="100">
        <v>3993</v>
      </c>
      <c r="F20" s="100">
        <v>0</v>
      </c>
      <c r="G20" s="100"/>
      <c r="H20" s="100">
        <v>3653</v>
      </c>
      <c r="I20" s="100">
        <v>3079</v>
      </c>
      <c r="J20" s="100">
        <v>500</v>
      </c>
      <c r="K20" s="106" t="s">
        <v>161</v>
      </c>
      <c r="L20" s="26">
        <v>74</v>
      </c>
      <c r="M20" s="26">
        <v>0</v>
      </c>
      <c r="N20" s="26">
        <v>0</v>
      </c>
    </row>
    <row r="21" spans="1:14" ht="12" customHeight="1">
      <c r="A21" s="29" t="s">
        <v>6</v>
      </c>
      <c r="B21" s="100">
        <v>15964</v>
      </c>
      <c r="C21" s="100">
        <v>12360</v>
      </c>
      <c r="D21" s="100">
        <v>8163</v>
      </c>
      <c r="E21" s="100">
        <v>4197</v>
      </c>
      <c r="F21" s="100">
        <v>0</v>
      </c>
      <c r="G21" s="100"/>
      <c r="H21" s="100">
        <v>3604</v>
      </c>
      <c r="I21" s="100">
        <v>2746</v>
      </c>
      <c r="J21" s="100">
        <v>770</v>
      </c>
      <c r="K21" s="106" t="s">
        <v>161</v>
      </c>
      <c r="L21" s="26">
        <v>88</v>
      </c>
      <c r="M21" s="26">
        <v>0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29244</v>
      </c>
      <c r="C24" s="100">
        <v>22668</v>
      </c>
      <c r="D24" s="100">
        <v>18572</v>
      </c>
      <c r="E24" s="100">
        <v>4096</v>
      </c>
      <c r="F24" s="100">
        <v>0</v>
      </c>
      <c r="G24" s="100"/>
      <c r="H24" s="100">
        <v>6576</v>
      </c>
      <c r="I24" s="100">
        <v>5653</v>
      </c>
      <c r="J24" s="100">
        <v>866</v>
      </c>
      <c r="K24" s="100">
        <v>0</v>
      </c>
      <c r="L24" s="100">
        <v>57</v>
      </c>
      <c r="M24" s="100">
        <v>0</v>
      </c>
      <c r="N24" s="100">
        <v>0</v>
      </c>
    </row>
    <row r="25" spans="1:14">
      <c r="A25" s="29" t="s">
        <v>7</v>
      </c>
      <c r="B25" s="100">
        <v>20027</v>
      </c>
      <c r="C25" s="100">
        <v>16324</v>
      </c>
      <c r="D25" s="100">
        <v>13126</v>
      </c>
      <c r="E25" s="100">
        <v>3198</v>
      </c>
      <c r="F25" s="100">
        <v>0</v>
      </c>
      <c r="G25" s="100"/>
      <c r="H25" s="100">
        <v>3703</v>
      </c>
      <c r="I25" s="100">
        <v>3347</v>
      </c>
      <c r="J25" s="100">
        <v>326</v>
      </c>
      <c r="K25" s="26">
        <v>0</v>
      </c>
      <c r="L25" s="26">
        <v>30</v>
      </c>
      <c r="M25" s="26">
        <v>0</v>
      </c>
      <c r="N25" s="26">
        <v>0</v>
      </c>
    </row>
    <row r="26" spans="1:14">
      <c r="A26" s="29" t="s">
        <v>8</v>
      </c>
      <c r="B26" s="100">
        <v>397</v>
      </c>
      <c r="C26" s="100">
        <v>308</v>
      </c>
      <c r="D26" s="100">
        <v>308</v>
      </c>
      <c r="E26" s="105">
        <v>0</v>
      </c>
      <c r="F26" s="100">
        <v>0</v>
      </c>
      <c r="G26" s="100"/>
      <c r="H26" s="100">
        <v>89</v>
      </c>
      <c r="I26" s="100">
        <v>86</v>
      </c>
      <c r="J26" s="100">
        <v>2</v>
      </c>
      <c r="K26" s="26">
        <v>0</v>
      </c>
      <c r="L26" s="26">
        <v>1</v>
      </c>
      <c r="M26" s="26">
        <v>0</v>
      </c>
      <c r="N26" s="26">
        <v>0</v>
      </c>
    </row>
    <row r="27" spans="1:14">
      <c r="A27" s="29" t="s">
        <v>9</v>
      </c>
      <c r="B27" s="100">
        <v>8820</v>
      </c>
      <c r="C27" s="100">
        <v>6036</v>
      </c>
      <c r="D27" s="100">
        <v>5138</v>
      </c>
      <c r="E27" s="100">
        <v>898</v>
      </c>
      <c r="F27" s="100">
        <v>0</v>
      </c>
      <c r="G27" s="100"/>
      <c r="H27" s="100">
        <v>2784</v>
      </c>
      <c r="I27" s="100">
        <v>2220</v>
      </c>
      <c r="J27" s="100">
        <v>538</v>
      </c>
      <c r="K27" s="26">
        <v>0</v>
      </c>
      <c r="L27" s="26">
        <v>26</v>
      </c>
      <c r="M27" s="26">
        <v>0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29243</v>
      </c>
      <c r="C30" s="100">
        <v>22667</v>
      </c>
      <c r="D30" s="100">
        <v>18571</v>
      </c>
      <c r="E30" s="100">
        <v>4096</v>
      </c>
      <c r="F30" s="100">
        <v>0</v>
      </c>
      <c r="G30" s="100"/>
      <c r="H30" s="100">
        <v>6576</v>
      </c>
      <c r="I30" s="100">
        <v>5653</v>
      </c>
      <c r="J30" s="100">
        <v>866</v>
      </c>
      <c r="K30" s="100">
        <v>0</v>
      </c>
      <c r="L30" s="100">
        <v>57</v>
      </c>
      <c r="M30" s="100">
        <v>0</v>
      </c>
      <c r="N30" s="100">
        <v>0</v>
      </c>
    </row>
    <row r="31" spans="1:14">
      <c r="A31" s="29" t="s">
        <v>124</v>
      </c>
      <c r="B31" s="100">
        <v>39</v>
      </c>
      <c r="C31" s="100">
        <v>39</v>
      </c>
      <c r="D31" s="100">
        <v>18</v>
      </c>
      <c r="E31" s="100">
        <v>21</v>
      </c>
      <c r="F31" s="100">
        <v>0</v>
      </c>
      <c r="G31" s="100"/>
      <c r="H31" s="100">
        <v>0</v>
      </c>
      <c r="I31" s="100">
        <v>0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21399</v>
      </c>
      <c r="C32" s="100">
        <v>14880</v>
      </c>
      <c r="D32" s="100">
        <v>10805</v>
      </c>
      <c r="E32" s="100">
        <v>4075</v>
      </c>
      <c r="F32" s="100">
        <v>0</v>
      </c>
      <c r="G32" s="100"/>
      <c r="H32" s="100">
        <v>6519</v>
      </c>
      <c r="I32" s="100">
        <v>5653</v>
      </c>
      <c r="J32" s="100">
        <v>866</v>
      </c>
      <c r="K32" s="26">
        <v>0</v>
      </c>
      <c r="L32" s="26" t="s">
        <v>161</v>
      </c>
      <c r="M32" s="26">
        <v>0</v>
      </c>
      <c r="N32" s="26">
        <v>0</v>
      </c>
    </row>
    <row r="33" spans="1:14">
      <c r="A33" s="29" t="s">
        <v>14</v>
      </c>
      <c r="B33" s="100">
        <v>7748</v>
      </c>
      <c r="C33" s="100">
        <v>7748</v>
      </c>
      <c r="D33" s="100">
        <v>7748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57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57</v>
      </c>
      <c r="I34" s="100">
        <v>0</v>
      </c>
      <c r="J34" s="100">
        <v>0</v>
      </c>
      <c r="K34" s="26">
        <v>0</v>
      </c>
      <c r="L34" s="26">
        <v>57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29217</v>
      </c>
      <c r="C36" s="100">
        <v>22634</v>
      </c>
      <c r="D36" s="100">
        <v>18556</v>
      </c>
      <c r="E36" s="100">
        <v>4078</v>
      </c>
      <c r="F36" s="100">
        <v>0</v>
      </c>
      <c r="G36" s="100"/>
      <c r="H36" s="100">
        <v>6583</v>
      </c>
      <c r="I36" s="100">
        <v>5667</v>
      </c>
      <c r="J36" s="100">
        <v>860</v>
      </c>
      <c r="K36" s="100">
        <v>0</v>
      </c>
      <c r="L36" s="100">
        <v>56</v>
      </c>
      <c r="M36" s="100">
        <v>0</v>
      </c>
      <c r="N36" s="100">
        <v>0</v>
      </c>
    </row>
    <row r="37" spans="1:14">
      <c r="A37" s="29" t="s">
        <v>15</v>
      </c>
      <c r="B37" s="100">
        <v>2329</v>
      </c>
      <c r="C37" s="100">
        <v>2022</v>
      </c>
      <c r="D37" s="100">
        <v>1853</v>
      </c>
      <c r="E37" s="100">
        <v>169</v>
      </c>
      <c r="F37" s="100">
        <v>0</v>
      </c>
      <c r="G37" s="100"/>
      <c r="H37" s="100">
        <v>307</v>
      </c>
      <c r="I37" s="100">
        <v>225</v>
      </c>
      <c r="J37" s="100">
        <v>79</v>
      </c>
      <c r="K37" s="26">
        <v>0</v>
      </c>
      <c r="L37" s="26">
        <v>3</v>
      </c>
      <c r="M37" s="26">
        <v>0</v>
      </c>
      <c r="N37" s="26">
        <v>0</v>
      </c>
    </row>
    <row r="38" spans="1:14">
      <c r="A38" s="29" t="s">
        <v>16</v>
      </c>
      <c r="B38" s="100">
        <v>26873</v>
      </c>
      <c r="C38" s="100">
        <v>20597</v>
      </c>
      <c r="D38" s="100">
        <v>16688</v>
      </c>
      <c r="E38" s="100">
        <v>3909</v>
      </c>
      <c r="F38" s="100">
        <v>0</v>
      </c>
      <c r="G38" s="100"/>
      <c r="H38" s="100">
        <v>6276</v>
      </c>
      <c r="I38" s="100">
        <v>5442</v>
      </c>
      <c r="J38" s="100">
        <v>781</v>
      </c>
      <c r="K38" s="26">
        <v>0</v>
      </c>
      <c r="L38" s="26">
        <v>53</v>
      </c>
      <c r="M38" s="26">
        <v>0</v>
      </c>
      <c r="N38" s="26">
        <v>0</v>
      </c>
    </row>
    <row r="39" spans="1:14">
      <c r="A39" s="29" t="s">
        <v>67</v>
      </c>
      <c r="B39" s="100">
        <v>15</v>
      </c>
      <c r="C39" s="100">
        <v>15</v>
      </c>
      <c r="D39" s="100">
        <v>15</v>
      </c>
      <c r="E39" s="100">
        <v>0</v>
      </c>
      <c r="F39" s="100">
        <v>0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29217</v>
      </c>
      <c r="C41" s="100">
        <v>22634</v>
      </c>
      <c r="D41" s="100">
        <v>18556</v>
      </c>
      <c r="E41" s="100">
        <v>4078</v>
      </c>
      <c r="F41" s="100">
        <v>0</v>
      </c>
      <c r="G41" s="100"/>
      <c r="H41" s="100">
        <v>6583</v>
      </c>
      <c r="I41" s="100">
        <v>5667</v>
      </c>
      <c r="J41" s="100">
        <v>860</v>
      </c>
      <c r="K41" s="100">
        <v>0</v>
      </c>
      <c r="L41" s="100">
        <v>56</v>
      </c>
      <c r="M41" s="100">
        <v>0</v>
      </c>
      <c r="N41" s="100">
        <v>0</v>
      </c>
    </row>
    <row r="42" spans="1:14">
      <c r="A42" s="29" t="s">
        <v>24</v>
      </c>
      <c r="B42" s="100">
        <v>2481</v>
      </c>
      <c r="C42" s="100">
        <v>1848</v>
      </c>
      <c r="D42" s="100">
        <v>1763</v>
      </c>
      <c r="E42" s="100">
        <v>85</v>
      </c>
      <c r="F42" s="100">
        <v>0</v>
      </c>
      <c r="G42" s="100"/>
      <c r="H42" s="100">
        <v>633</v>
      </c>
      <c r="I42" s="100">
        <v>579</v>
      </c>
      <c r="J42" s="100">
        <v>53</v>
      </c>
      <c r="K42" s="26" t="s">
        <v>161</v>
      </c>
      <c r="L42" s="26">
        <v>1</v>
      </c>
      <c r="M42" s="26">
        <v>0</v>
      </c>
      <c r="N42" s="26">
        <v>0</v>
      </c>
    </row>
    <row r="43" spans="1:14">
      <c r="A43" s="29" t="s">
        <v>25</v>
      </c>
      <c r="B43" s="100">
        <v>26736</v>
      </c>
      <c r="C43" s="100">
        <v>20786</v>
      </c>
      <c r="D43" s="100">
        <v>16793</v>
      </c>
      <c r="E43" s="100">
        <v>3993</v>
      </c>
      <c r="F43" s="100">
        <v>0</v>
      </c>
      <c r="G43" s="100"/>
      <c r="H43" s="100">
        <v>5950</v>
      </c>
      <c r="I43" s="100">
        <v>5088</v>
      </c>
      <c r="J43" s="100">
        <v>807</v>
      </c>
      <c r="K43" s="26" t="s">
        <v>161</v>
      </c>
      <c r="L43" s="26">
        <v>55</v>
      </c>
      <c r="M43" s="26">
        <v>0</v>
      </c>
      <c r="N43" s="26">
        <v>0</v>
      </c>
    </row>
    <row r="44" spans="1:14">
      <c r="A44" s="29" t="s">
        <v>67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37947</v>
      </c>
      <c r="C47" s="100">
        <v>5174</v>
      </c>
      <c r="D47" s="100">
        <v>0</v>
      </c>
      <c r="E47" s="100">
        <v>5174</v>
      </c>
      <c r="F47" s="100">
        <v>0</v>
      </c>
      <c r="G47" s="100"/>
      <c r="H47" s="100">
        <v>32773</v>
      </c>
      <c r="I47" s="100">
        <v>28260</v>
      </c>
      <c r="J47" s="100">
        <v>4458</v>
      </c>
      <c r="K47" s="26">
        <v>0</v>
      </c>
      <c r="L47" s="26">
        <v>55</v>
      </c>
      <c r="M47" s="26">
        <v>0</v>
      </c>
      <c r="N47" s="26">
        <v>0</v>
      </c>
    </row>
    <row r="48" spans="1:14">
      <c r="A48" s="29" t="s">
        <v>74</v>
      </c>
      <c r="B48" s="100">
        <v>23147</v>
      </c>
      <c r="C48" s="100">
        <v>16697</v>
      </c>
      <c r="D48" s="100">
        <v>16697</v>
      </c>
      <c r="E48" s="100">
        <v>0</v>
      </c>
      <c r="F48" s="100">
        <v>0</v>
      </c>
      <c r="G48" s="100"/>
      <c r="H48" s="100">
        <v>6450</v>
      </c>
      <c r="I48" s="100">
        <v>5652</v>
      </c>
      <c r="J48" s="100">
        <v>743</v>
      </c>
      <c r="K48" s="26">
        <v>0</v>
      </c>
      <c r="L48" s="26">
        <v>55</v>
      </c>
      <c r="M48" s="26">
        <v>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4011</v>
      </c>
      <c r="C50" s="100">
        <v>3062</v>
      </c>
      <c r="D50" s="100">
        <v>2643</v>
      </c>
      <c r="E50" s="100">
        <v>419</v>
      </c>
      <c r="F50" s="100">
        <v>0</v>
      </c>
      <c r="G50" s="100"/>
      <c r="H50" s="100">
        <v>949</v>
      </c>
      <c r="I50" s="100">
        <v>772</v>
      </c>
      <c r="J50" s="100">
        <v>172</v>
      </c>
      <c r="K50" s="100">
        <v>0</v>
      </c>
      <c r="L50" s="100">
        <v>5</v>
      </c>
      <c r="M50" s="100">
        <v>0</v>
      </c>
      <c r="N50" s="100">
        <v>0</v>
      </c>
    </row>
    <row r="51" spans="1:14">
      <c r="A51" s="29" t="s">
        <v>126</v>
      </c>
      <c r="B51" s="100">
        <v>3706</v>
      </c>
      <c r="C51" s="100">
        <v>2823</v>
      </c>
      <c r="D51" s="100">
        <v>2454</v>
      </c>
      <c r="E51" s="100">
        <v>369</v>
      </c>
      <c r="F51" s="100">
        <v>0</v>
      </c>
      <c r="G51" s="100"/>
      <c r="H51" s="100">
        <v>883</v>
      </c>
      <c r="I51" s="100">
        <v>717</v>
      </c>
      <c r="J51" s="100">
        <v>161</v>
      </c>
      <c r="K51" s="26">
        <v>0</v>
      </c>
      <c r="L51" s="26">
        <v>5</v>
      </c>
      <c r="M51" s="26">
        <v>0</v>
      </c>
      <c r="N51" s="26">
        <v>0</v>
      </c>
    </row>
    <row r="52" spans="1:14">
      <c r="A52" s="31" t="s">
        <v>31</v>
      </c>
      <c r="B52" s="100">
        <v>305</v>
      </c>
      <c r="C52" s="100">
        <v>239</v>
      </c>
      <c r="D52" s="100">
        <v>189</v>
      </c>
      <c r="E52" s="100">
        <v>50</v>
      </c>
      <c r="F52" s="100">
        <v>0</v>
      </c>
      <c r="G52" s="100">
        <v>0</v>
      </c>
      <c r="H52" s="100">
        <v>66</v>
      </c>
      <c r="I52" s="100">
        <v>55</v>
      </c>
      <c r="J52" s="100">
        <v>11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105</v>
      </c>
      <c r="C53" s="100">
        <v>80</v>
      </c>
      <c r="D53" s="100">
        <v>62</v>
      </c>
      <c r="E53" s="100">
        <v>18</v>
      </c>
      <c r="F53" s="100">
        <v>0</v>
      </c>
      <c r="G53" s="100"/>
      <c r="H53" s="100">
        <v>25</v>
      </c>
      <c r="I53" s="100">
        <v>21</v>
      </c>
      <c r="J53" s="100">
        <v>4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200</v>
      </c>
      <c r="C54" s="100">
        <v>159</v>
      </c>
      <c r="D54" s="100">
        <v>127</v>
      </c>
      <c r="E54" s="100">
        <v>32</v>
      </c>
      <c r="F54" s="100">
        <v>0</v>
      </c>
      <c r="G54" s="100"/>
      <c r="H54" s="100">
        <v>41</v>
      </c>
      <c r="I54" s="100">
        <v>34</v>
      </c>
      <c r="J54" s="100">
        <v>7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279</v>
      </c>
      <c r="C57" s="100">
        <v>194</v>
      </c>
      <c r="D57" s="100">
        <v>194</v>
      </c>
      <c r="E57" s="100">
        <v>0</v>
      </c>
      <c r="F57" s="100">
        <v>0</v>
      </c>
      <c r="G57" s="100"/>
      <c r="H57" s="100">
        <v>85</v>
      </c>
      <c r="I57" s="100">
        <v>66</v>
      </c>
      <c r="J57" s="100">
        <v>19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60" spans="1:14">
      <c r="A60" s="66"/>
      <c r="B60" s="9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32"/>
      <c r="N60" s="10"/>
    </row>
    <row r="61" spans="1:14">
      <c r="A61" s="11" t="s">
        <v>141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1.1" customHeight="1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4"/>
      <c r="C64" s="15"/>
      <c r="D64" s="15"/>
      <c r="E64" s="15"/>
      <c r="F64" s="15"/>
      <c r="G64" s="11"/>
      <c r="H64" s="15"/>
      <c r="I64" s="60"/>
      <c r="J64" s="15"/>
      <c r="K64" s="15"/>
      <c r="L64" s="15"/>
      <c r="M64" s="15"/>
      <c r="N64" s="15"/>
    </row>
    <row r="65" spans="1:14">
      <c r="A65" s="11" t="s">
        <v>147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9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A4:A6"/>
    <mergeCell ref="B4:B6"/>
    <mergeCell ref="C4:F4"/>
    <mergeCell ref="G4:G6"/>
    <mergeCell ref="E5:E6"/>
    <mergeCell ref="F5:F6"/>
    <mergeCell ref="N5:N6"/>
    <mergeCell ref="C5:C6"/>
    <mergeCell ref="D5:D6"/>
    <mergeCell ref="H4:N4"/>
    <mergeCell ref="L5:L6"/>
    <mergeCell ref="M5:M6"/>
    <mergeCell ref="H5:H6"/>
    <mergeCell ref="I5:I6"/>
    <mergeCell ref="J5:J6"/>
    <mergeCell ref="K5:K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258"/>
  <dimension ref="A1:O69"/>
  <sheetViews>
    <sheetView zoomScale="85" zoomScaleNormal="85" zoomScaleSheetLayoutView="90" workbookViewId="0"/>
  </sheetViews>
  <sheetFormatPr baseColWidth="10" defaultRowHeight="12.75"/>
  <cols>
    <col min="1" max="1" width="28.42578125" style="17" customWidth="1"/>
    <col min="2" max="2" width="8.85546875" style="3" customWidth="1"/>
    <col min="3" max="3" width="8.42578125" style="3" customWidth="1"/>
    <col min="4" max="4" width="10.14062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7109375" style="3" customWidth="1"/>
    <col min="9" max="9" width="8.570312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3" width="8" style="3" customWidth="1"/>
    <col min="14" max="14" width="8.42578125" style="3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78</v>
      </c>
      <c r="O1" s="31"/>
    </row>
    <row r="2" spans="1:15" s="21" customFormat="1" ht="15.95" customHeight="1">
      <c r="A2" s="22" t="s">
        <v>33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28" t="s">
        <v>1</v>
      </c>
      <c r="C4" s="127" t="s">
        <v>19</v>
      </c>
      <c r="D4" s="127"/>
      <c r="E4" s="127"/>
      <c r="F4" s="127"/>
      <c r="G4" s="132"/>
      <c r="H4" s="127" t="s">
        <v>20</v>
      </c>
      <c r="I4" s="127"/>
      <c r="J4" s="127"/>
      <c r="K4" s="127"/>
      <c r="L4" s="127"/>
      <c r="M4" s="127"/>
      <c r="N4" s="127"/>
    </row>
    <row r="5" spans="1:15" ht="12.75" customHeight="1">
      <c r="A5" s="114"/>
      <c r="B5" s="130"/>
      <c r="C5" s="128" t="s">
        <v>66</v>
      </c>
      <c r="D5" s="128" t="s">
        <v>18</v>
      </c>
      <c r="E5" s="128" t="s">
        <v>123</v>
      </c>
      <c r="F5" s="133" t="s">
        <v>21</v>
      </c>
      <c r="G5" s="132"/>
      <c r="H5" s="128" t="s">
        <v>66</v>
      </c>
      <c r="I5" s="128" t="s">
        <v>2</v>
      </c>
      <c r="J5" s="128" t="s">
        <v>0</v>
      </c>
      <c r="K5" s="128" t="s">
        <v>3</v>
      </c>
      <c r="L5" s="128" t="s">
        <v>4</v>
      </c>
      <c r="M5" s="128" t="s">
        <v>10</v>
      </c>
      <c r="N5" s="128" t="s">
        <v>155</v>
      </c>
    </row>
    <row r="6" spans="1:15">
      <c r="A6" s="115"/>
      <c r="B6" s="131"/>
      <c r="C6" s="129"/>
      <c r="D6" s="129"/>
      <c r="E6" s="129"/>
      <c r="F6" s="134"/>
      <c r="G6" s="132"/>
      <c r="H6" s="129"/>
      <c r="I6" s="129"/>
      <c r="J6" s="129"/>
      <c r="K6" s="129"/>
      <c r="L6" s="129"/>
      <c r="M6" s="129"/>
      <c r="N6" s="129"/>
    </row>
    <row r="7" spans="1:15">
      <c r="A7" s="6"/>
      <c r="B7" s="7"/>
      <c r="C7" s="7"/>
      <c r="D7" s="7"/>
      <c r="E7" s="7"/>
      <c r="F7" s="7"/>
      <c r="G7" s="1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63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309286</v>
      </c>
      <c r="C9" s="100">
        <v>134467</v>
      </c>
      <c r="D9" s="100">
        <v>125299</v>
      </c>
      <c r="E9" s="100">
        <v>9168</v>
      </c>
      <c r="F9" s="100">
        <v>0</v>
      </c>
      <c r="G9" s="100"/>
      <c r="H9" s="100">
        <v>174819</v>
      </c>
      <c r="I9" s="100">
        <v>162169</v>
      </c>
      <c r="J9" s="100">
        <v>6404</v>
      </c>
      <c r="K9" s="100">
        <v>0</v>
      </c>
      <c r="L9" s="100">
        <v>1160</v>
      </c>
      <c r="M9" s="100">
        <v>376</v>
      </c>
      <c r="N9" s="100">
        <v>4710</v>
      </c>
    </row>
    <row r="10" spans="1:15">
      <c r="A10" s="29" t="s">
        <v>23</v>
      </c>
      <c r="B10" s="100">
        <v>53063</v>
      </c>
      <c r="C10" s="100">
        <v>25881</v>
      </c>
      <c r="D10" s="100">
        <v>24924</v>
      </c>
      <c r="E10" s="100">
        <v>957</v>
      </c>
      <c r="F10" s="100">
        <v>0</v>
      </c>
      <c r="G10" s="100"/>
      <c r="H10" s="100">
        <v>27182</v>
      </c>
      <c r="I10" s="100">
        <v>23207</v>
      </c>
      <c r="J10" s="100">
        <v>1461</v>
      </c>
      <c r="K10" s="100">
        <v>0</v>
      </c>
      <c r="L10" s="100">
        <v>528</v>
      </c>
      <c r="M10" s="100">
        <v>71</v>
      </c>
      <c r="N10" s="100">
        <v>1915</v>
      </c>
    </row>
    <row r="11" spans="1:15">
      <c r="A11" s="29" t="s">
        <v>27</v>
      </c>
      <c r="B11" s="100">
        <v>25881</v>
      </c>
      <c r="C11" s="100">
        <v>9906</v>
      </c>
      <c r="D11" s="100">
        <v>9464</v>
      </c>
      <c r="E11" s="100">
        <v>442</v>
      </c>
      <c r="F11" s="100">
        <v>0</v>
      </c>
      <c r="G11" s="100"/>
      <c r="H11" s="100">
        <v>15975</v>
      </c>
      <c r="I11" s="100">
        <v>13418</v>
      </c>
      <c r="J11" s="100">
        <v>1308</v>
      </c>
      <c r="K11" s="26">
        <v>0</v>
      </c>
      <c r="L11" s="26">
        <v>124</v>
      </c>
      <c r="M11" s="26">
        <v>35</v>
      </c>
      <c r="N11" s="106">
        <v>1090</v>
      </c>
    </row>
    <row r="12" spans="1:15">
      <c r="A12" s="29" t="s">
        <v>108</v>
      </c>
      <c r="B12" s="100">
        <v>17504</v>
      </c>
      <c r="C12" s="100">
        <v>9614</v>
      </c>
      <c r="D12" s="100">
        <v>9283</v>
      </c>
      <c r="E12" s="100">
        <v>331</v>
      </c>
      <c r="F12" s="100">
        <v>0</v>
      </c>
      <c r="G12" s="100"/>
      <c r="H12" s="100">
        <v>7890</v>
      </c>
      <c r="I12" s="100">
        <v>7223</v>
      </c>
      <c r="J12" s="100">
        <v>106</v>
      </c>
      <c r="K12" s="26">
        <v>0</v>
      </c>
      <c r="L12" s="26">
        <v>156</v>
      </c>
      <c r="M12" s="26">
        <v>25</v>
      </c>
      <c r="N12" s="106">
        <v>380</v>
      </c>
    </row>
    <row r="13" spans="1:15">
      <c r="A13" s="29" t="s">
        <v>28</v>
      </c>
      <c r="B13" s="100">
        <v>9678</v>
      </c>
      <c r="C13" s="100">
        <v>6361</v>
      </c>
      <c r="D13" s="100">
        <v>6177</v>
      </c>
      <c r="E13" s="100">
        <v>184</v>
      </c>
      <c r="F13" s="100">
        <v>0</v>
      </c>
      <c r="G13" s="100"/>
      <c r="H13" s="100">
        <v>3317</v>
      </c>
      <c r="I13" s="100">
        <v>2566</v>
      </c>
      <c r="J13" s="100">
        <v>47</v>
      </c>
      <c r="K13" s="26">
        <v>0</v>
      </c>
      <c r="L13" s="26">
        <v>248</v>
      </c>
      <c r="M13" s="26">
        <v>11</v>
      </c>
      <c r="N13" s="106">
        <v>445</v>
      </c>
    </row>
    <row r="14" spans="1:15">
      <c r="A14" s="29" t="s">
        <v>6</v>
      </c>
      <c r="B14" s="100">
        <v>256223</v>
      </c>
      <c r="C14" s="100">
        <v>108586</v>
      </c>
      <c r="D14" s="100">
        <v>100375</v>
      </c>
      <c r="E14" s="100">
        <v>8211</v>
      </c>
      <c r="F14" s="100">
        <v>0</v>
      </c>
      <c r="G14" s="100"/>
      <c r="H14" s="100">
        <v>147637</v>
      </c>
      <c r="I14" s="100">
        <v>138962</v>
      </c>
      <c r="J14" s="100">
        <v>4943</v>
      </c>
      <c r="K14" s="26">
        <v>0</v>
      </c>
      <c r="L14" s="26">
        <v>632</v>
      </c>
      <c r="M14" s="26">
        <v>305</v>
      </c>
      <c r="N14" s="106">
        <v>2795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7667</v>
      </c>
      <c r="C17" s="100">
        <v>7298</v>
      </c>
      <c r="D17" s="100">
        <v>5076</v>
      </c>
      <c r="E17" s="100">
        <v>2222</v>
      </c>
      <c r="F17" s="100">
        <v>0</v>
      </c>
      <c r="G17" s="100"/>
      <c r="H17" s="100">
        <v>369</v>
      </c>
      <c r="I17" s="105" t="s">
        <v>163</v>
      </c>
      <c r="J17" s="100">
        <v>110</v>
      </c>
      <c r="K17" s="26" t="s">
        <v>161</v>
      </c>
      <c r="L17" s="26">
        <v>57</v>
      </c>
      <c r="M17" s="26">
        <v>0</v>
      </c>
      <c r="N17" s="26">
        <v>202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38543</v>
      </c>
      <c r="C19" s="100">
        <v>26016</v>
      </c>
      <c r="D19" s="100">
        <v>24995</v>
      </c>
      <c r="E19" s="100">
        <v>1021</v>
      </c>
      <c r="F19" s="100">
        <v>0</v>
      </c>
      <c r="G19" s="100"/>
      <c r="H19" s="100">
        <v>12527</v>
      </c>
      <c r="I19" s="100">
        <v>9097</v>
      </c>
      <c r="J19" s="100">
        <v>1283</v>
      </c>
      <c r="K19" s="100">
        <v>0</v>
      </c>
      <c r="L19" s="100">
        <v>159</v>
      </c>
      <c r="M19" s="100">
        <v>12</v>
      </c>
      <c r="N19" s="100">
        <v>1976</v>
      </c>
    </row>
    <row r="20" spans="1:14">
      <c r="A20" s="29" t="s">
        <v>22</v>
      </c>
      <c r="B20" s="100">
        <v>28854</v>
      </c>
      <c r="C20" s="100">
        <v>21266</v>
      </c>
      <c r="D20" s="100">
        <v>20922</v>
      </c>
      <c r="E20" s="100">
        <v>344</v>
      </c>
      <c r="F20" s="100">
        <v>0</v>
      </c>
      <c r="G20" s="100"/>
      <c r="H20" s="100">
        <v>7588</v>
      </c>
      <c r="I20" s="100">
        <v>5799</v>
      </c>
      <c r="J20" s="100">
        <v>693</v>
      </c>
      <c r="K20" s="26" t="s">
        <v>161</v>
      </c>
      <c r="L20" s="26">
        <v>103</v>
      </c>
      <c r="M20" s="26">
        <v>5</v>
      </c>
      <c r="N20" s="26">
        <v>988</v>
      </c>
    </row>
    <row r="21" spans="1:14" ht="12" customHeight="1">
      <c r="A21" s="29" t="s">
        <v>6</v>
      </c>
      <c r="B21" s="100">
        <v>9689</v>
      </c>
      <c r="C21" s="100">
        <v>4750</v>
      </c>
      <c r="D21" s="100">
        <v>4073</v>
      </c>
      <c r="E21" s="100">
        <v>677</v>
      </c>
      <c r="F21" s="100">
        <v>0</v>
      </c>
      <c r="G21" s="100"/>
      <c r="H21" s="100">
        <v>4939</v>
      </c>
      <c r="I21" s="100">
        <v>3298</v>
      </c>
      <c r="J21" s="100">
        <v>590</v>
      </c>
      <c r="K21" s="26" t="s">
        <v>161</v>
      </c>
      <c r="L21" s="26">
        <v>56</v>
      </c>
      <c r="M21" s="26">
        <v>7</v>
      </c>
      <c r="N21" s="26">
        <v>988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2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48175</v>
      </c>
      <c r="C24" s="100">
        <v>26984</v>
      </c>
      <c r="D24" s="100">
        <v>25567</v>
      </c>
      <c r="E24" s="100">
        <v>1417</v>
      </c>
      <c r="F24" s="100">
        <v>0</v>
      </c>
      <c r="G24" s="100"/>
      <c r="H24" s="100">
        <v>21191</v>
      </c>
      <c r="I24" s="100">
        <v>19287</v>
      </c>
      <c r="J24" s="100">
        <v>553</v>
      </c>
      <c r="K24" s="100">
        <v>0</v>
      </c>
      <c r="L24" s="100">
        <v>202</v>
      </c>
      <c r="M24" s="100">
        <v>102</v>
      </c>
      <c r="N24" s="100">
        <v>1047</v>
      </c>
    </row>
    <row r="25" spans="1:14">
      <c r="A25" s="29" t="s">
        <v>7</v>
      </c>
      <c r="B25" s="100">
        <v>31156</v>
      </c>
      <c r="C25" s="100">
        <v>19240</v>
      </c>
      <c r="D25" s="100">
        <v>18242</v>
      </c>
      <c r="E25" s="100">
        <v>998</v>
      </c>
      <c r="F25" s="100">
        <v>0</v>
      </c>
      <c r="G25" s="100"/>
      <c r="H25" s="100">
        <v>11916</v>
      </c>
      <c r="I25" s="100">
        <v>11353</v>
      </c>
      <c r="J25" s="100">
        <v>137</v>
      </c>
      <c r="K25" s="26">
        <v>0</v>
      </c>
      <c r="L25" s="26">
        <v>117</v>
      </c>
      <c r="M25" s="26">
        <v>29</v>
      </c>
      <c r="N25" s="26">
        <v>280</v>
      </c>
    </row>
    <row r="26" spans="1:14">
      <c r="A26" s="29" t="s">
        <v>8</v>
      </c>
      <c r="B26" s="100">
        <v>715</v>
      </c>
      <c r="C26" s="100">
        <v>500</v>
      </c>
      <c r="D26" s="100">
        <v>500</v>
      </c>
      <c r="E26" s="105">
        <v>0</v>
      </c>
      <c r="F26" s="100">
        <v>0</v>
      </c>
      <c r="G26" s="100"/>
      <c r="H26" s="100">
        <v>215</v>
      </c>
      <c r="I26" s="100">
        <v>135</v>
      </c>
      <c r="J26" s="100">
        <v>3</v>
      </c>
      <c r="K26" s="26">
        <v>0</v>
      </c>
      <c r="L26" s="26">
        <v>1</v>
      </c>
      <c r="M26" s="26">
        <v>0</v>
      </c>
      <c r="N26" s="26">
        <v>76</v>
      </c>
    </row>
    <row r="27" spans="1:14">
      <c r="A27" s="29" t="s">
        <v>9</v>
      </c>
      <c r="B27" s="100">
        <v>16304</v>
      </c>
      <c r="C27" s="100">
        <v>7244</v>
      </c>
      <c r="D27" s="100">
        <v>6825</v>
      </c>
      <c r="E27" s="100">
        <v>419</v>
      </c>
      <c r="F27" s="100">
        <v>0</v>
      </c>
      <c r="G27" s="100"/>
      <c r="H27" s="100">
        <v>9060</v>
      </c>
      <c r="I27" s="100">
        <v>7799</v>
      </c>
      <c r="J27" s="100">
        <v>413</v>
      </c>
      <c r="K27" s="26">
        <v>0</v>
      </c>
      <c r="L27" s="26">
        <v>84</v>
      </c>
      <c r="M27" s="26">
        <v>73</v>
      </c>
      <c r="N27" s="26">
        <v>691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48175</v>
      </c>
      <c r="C30" s="100">
        <v>26984</v>
      </c>
      <c r="D30" s="100">
        <v>25567</v>
      </c>
      <c r="E30" s="100">
        <v>1417</v>
      </c>
      <c r="F30" s="100">
        <v>0</v>
      </c>
      <c r="G30" s="100"/>
      <c r="H30" s="100">
        <v>21191</v>
      </c>
      <c r="I30" s="100">
        <v>19287</v>
      </c>
      <c r="J30" s="100">
        <v>553</v>
      </c>
      <c r="K30" s="100">
        <v>0</v>
      </c>
      <c r="L30" s="100">
        <v>202</v>
      </c>
      <c r="M30" s="100">
        <v>102</v>
      </c>
      <c r="N30" s="100">
        <v>1047</v>
      </c>
    </row>
    <row r="31" spans="1:14">
      <c r="A31" s="29" t="s">
        <v>124</v>
      </c>
      <c r="B31" s="100">
        <v>1535</v>
      </c>
      <c r="C31" s="100">
        <v>1491</v>
      </c>
      <c r="D31" s="100">
        <v>1491</v>
      </c>
      <c r="E31" s="100">
        <v>0</v>
      </c>
      <c r="F31" s="100">
        <v>0</v>
      </c>
      <c r="G31" s="100"/>
      <c r="H31" s="100">
        <v>44</v>
      </c>
      <c r="I31" s="100">
        <v>44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46144</v>
      </c>
      <c r="C32" s="100">
        <v>25199</v>
      </c>
      <c r="D32" s="100">
        <v>23782</v>
      </c>
      <c r="E32" s="100">
        <v>1417</v>
      </c>
      <c r="F32" s="100">
        <v>0</v>
      </c>
      <c r="G32" s="100"/>
      <c r="H32" s="100">
        <v>20945</v>
      </c>
      <c r="I32" s="100">
        <v>19243</v>
      </c>
      <c r="J32" s="100">
        <v>553</v>
      </c>
      <c r="K32" s="26">
        <v>0</v>
      </c>
      <c r="L32" s="26" t="s">
        <v>161</v>
      </c>
      <c r="M32" s="26">
        <v>102</v>
      </c>
      <c r="N32" s="26">
        <v>1047</v>
      </c>
    </row>
    <row r="33" spans="1:14">
      <c r="A33" s="29" t="s">
        <v>14</v>
      </c>
      <c r="B33" s="100">
        <v>294</v>
      </c>
      <c r="C33" s="100">
        <v>294</v>
      </c>
      <c r="D33" s="100">
        <v>294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202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202</v>
      </c>
      <c r="I34" s="100">
        <v>0</v>
      </c>
      <c r="J34" s="100">
        <v>0</v>
      </c>
      <c r="K34" s="26">
        <v>0</v>
      </c>
      <c r="L34" s="26">
        <v>202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48175</v>
      </c>
      <c r="C36" s="100">
        <v>26968</v>
      </c>
      <c r="D36" s="100">
        <v>25565</v>
      </c>
      <c r="E36" s="100">
        <v>1403</v>
      </c>
      <c r="F36" s="100">
        <v>0</v>
      </c>
      <c r="G36" s="100"/>
      <c r="H36" s="100">
        <v>21207</v>
      </c>
      <c r="I36" s="100">
        <v>19317</v>
      </c>
      <c r="J36" s="100">
        <v>556</v>
      </c>
      <c r="K36" s="100">
        <v>0</v>
      </c>
      <c r="L36" s="100">
        <v>171</v>
      </c>
      <c r="M36" s="100">
        <v>106</v>
      </c>
      <c r="N36" s="100">
        <v>1057</v>
      </c>
    </row>
    <row r="37" spans="1:14">
      <c r="A37" s="29" t="s">
        <v>15</v>
      </c>
      <c r="B37" s="100">
        <v>2756</v>
      </c>
      <c r="C37" s="100">
        <v>2116</v>
      </c>
      <c r="D37" s="100">
        <v>2046</v>
      </c>
      <c r="E37" s="100">
        <v>70</v>
      </c>
      <c r="F37" s="100">
        <v>0</v>
      </c>
      <c r="G37" s="100"/>
      <c r="H37" s="100">
        <v>640</v>
      </c>
      <c r="I37" s="100">
        <v>520</v>
      </c>
      <c r="J37" s="100">
        <v>42</v>
      </c>
      <c r="K37" s="26">
        <v>0</v>
      </c>
      <c r="L37" s="26">
        <v>10</v>
      </c>
      <c r="M37" s="26">
        <v>0</v>
      </c>
      <c r="N37" s="26">
        <v>68</v>
      </c>
    </row>
    <row r="38" spans="1:14">
      <c r="A38" s="29" t="s">
        <v>16</v>
      </c>
      <c r="B38" s="100">
        <v>45308</v>
      </c>
      <c r="C38" s="100">
        <v>24842</v>
      </c>
      <c r="D38" s="100">
        <v>23509</v>
      </c>
      <c r="E38" s="100">
        <v>1333</v>
      </c>
      <c r="F38" s="100">
        <v>0</v>
      </c>
      <c r="G38" s="100"/>
      <c r="H38" s="100">
        <v>20466</v>
      </c>
      <c r="I38" s="100">
        <v>18797</v>
      </c>
      <c r="J38" s="100">
        <v>514</v>
      </c>
      <c r="K38" s="26">
        <v>0</v>
      </c>
      <c r="L38" s="26">
        <v>161</v>
      </c>
      <c r="M38" s="26">
        <v>5</v>
      </c>
      <c r="N38" s="26">
        <v>989</v>
      </c>
    </row>
    <row r="39" spans="1:14">
      <c r="A39" s="29" t="s">
        <v>67</v>
      </c>
      <c r="B39" s="100">
        <v>111</v>
      </c>
      <c r="C39" s="100">
        <v>10</v>
      </c>
      <c r="D39" s="100">
        <v>10</v>
      </c>
      <c r="E39" s="100">
        <v>0</v>
      </c>
      <c r="F39" s="100">
        <v>0</v>
      </c>
      <c r="G39" s="100"/>
      <c r="H39" s="100">
        <v>101</v>
      </c>
      <c r="I39" s="100">
        <v>0</v>
      </c>
      <c r="J39" s="100">
        <v>0</v>
      </c>
      <c r="K39" s="26">
        <v>0</v>
      </c>
      <c r="L39" s="26">
        <v>0</v>
      </c>
      <c r="M39" s="26">
        <v>101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48175</v>
      </c>
      <c r="C41" s="100">
        <v>26968</v>
      </c>
      <c r="D41" s="100">
        <v>25565</v>
      </c>
      <c r="E41" s="100">
        <v>1403</v>
      </c>
      <c r="F41" s="100">
        <v>0</v>
      </c>
      <c r="G41" s="100"/>
      <c r="H41" s="100">
        <v>21207</v>
      </c>
      <c r="I41" s="100">
        <v>19317</v>
      </c>
      <c r="J41" s="100">
        <v>556</v>
      </c>
      <c r="K41" s="100">
        <v>0</v>
      </c>
      <c r="L41" s="100">
        <v>171</v>
      </c>
      <c r="M41" s="100">
        <v>106</v>
      </c>
      <c r="N41" s="100">
        <v>1057</v>
      </c>
    </row>
    <row r="42" spans="1:14">
      <c r="A42" s="29" t="s">
        <v>24</v>
      </c>
      <c r="B42" s="100">
        <v>3081</v>
      </c>
      <c r="C42" s="100">
        <v>1792</v>
      </c>
      <c r="D42" s="100">
        <v>1760</v>
      </c>
      <c r="E42" s="100">
        <v>32</v>
      </c>
      <c r="F42" s="100">
        <v>0</v>
      </c>
      <c r="G42" s="100"/>
      <c r="H42" s="100">
        <v>1289</v>
      </c>
      <c r="I42" s="100">
        <v>1246</v>
      </c>
      <c r="J42" s="100">
        <v>25</v>
      </c>
      <c r="K42" s="26" t="s">
        <v>161</v>
      </c>
      <c r="L42" s="26">
        <v>6</v>
      </c>
      <c r="M42" s="26">
        <v>12</v>
      </c>
      <c r="N42" s="26">
        <v>0</v>
      </c>
    </row>
    <row r="43" spans="1:14">
      <c r="A43" s="29" t="s">
        <v>25</v>
      </c>
      <c r="B43" s="100">
        <v>44036</v>
      </c>
      <c r="C43" s="100">
        <v>25175</v>
      </c>
      <c r="D43" s="100">
        <v>23804</v>
      </c>
      <c r="E43" s="100">
        <v>1371</v>
      </c>
      <c r="F43" s="100">
        <v>0</v>
      </c>
      <c r="G43" s="100"/>
      <c r="H43" s="100">
        <v>18861</v>
      </c>
      <c r="I43" s="100">
        <v>18071</v>
      </c>
      <c r="J43" s="100">
        <v>531</v>
      </c>
      <c r="K43" s="26" t="s">
        <v>161</v>
      </c>
      <c r="L43" s="26">
        <v>165</v>
      </c>
      <c r="M43" s="26">
        <v>94</v>
      </c>
      <c r="N43" s="26">
        <v>0</v>
      </c>
    </row>
    <row r="44" spans="1:14">
      <c r="A44" s="29" t="s">
        <v>67</v>
      </c>
      <c r="B44" s="100">
        <v>1058</v>
      </c>
      <c r="C44" s="100">
        <v>1</v>
      </c>
      <c r="D44" s="100">
        <v>1</v>
      </c>
      <c r="E44" s="100">
        <v>0</v>
      </c>
      <c r="F44" s="100">
        <v>0</v>
      </c>
      <c r="G44" s="100"/>
      <c r="H44" s="100">
        <v>1057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1057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101459</v>
      </c>
      <c r="C47" s="100">
        <v>1547</v>
      </c>
      <c r="D47" s="100">
        <v>0</v>
      </c>
      <c r="E47" s="100">
        <v>1547</v>
      </c>
      <c r="F47" s="100">
        <v>0</v>
      </c>
      <c r="G47" s="100"/>
      <c r="H47" s="100">
        <v>99912</v>
      </c>
      <c r="I47" s="100">
        <v>96305</v>
      </c>
      <c r="J47" s="100">
        <v>2430</v>
      </c>
      <c r="K47" s="26">
        <v>0</v>
      </c>
      <c r="L47" s="26">
        <v>107</v>
      </c>
      <c r="M47" s="26">
        <v>0</v>
      </c>
      <c r="N47" s="26">
        <v>1070</v>
      </c>
    </row>
    <row r="48" spans="1:14">
      <c r="A48" s="29" t="s">
        <v>74</v>
      </c>
      <c r="B48" s="100">
        <v>46099</v>
      </c>
      <c r="C48" s="100">
        <v>24991</v>
      </c>
      <c r="D48" s="100">
        <v>24991</v>
      </c>
      <c r="E48" s="100">
        <v>0</v>
      </c>
      <c r="F48" s="100">
        <v>0</v>
      </c>
      <c r="G48" s="100"/>
      <c r="H48" s="100">
        <v>21108</v>
      </c>
      <c r="I48" s="100">
        <v>19261</v>
      </c>
      <c r="J48" s="100">
        <v>585</v>
      </c>
      <c r="K48" s="26">
        <v>0</v>
      </c>
      <c r="L48" s="26">
        <v>107</v>
      </c>
      <c r="M48" s="26">
        <v>95</v>
      </c>
      <c r="N48" s="26">
        <v>1060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7090</v>
      </c>
      <c r="C50" s="100">
        <v>3697</v>
      </c>
      <c r="D50" s="100">
        <v>3573</v>
      </c>
      <c r="E50" s="100">
        <v>124</v>
      </c>
      <c r="F50" s="100">
        <v>0</v>
      </c>
      <c r="G50" s="100"/>
      <c r="H50" s="100">
        <v>3393</v>
      </c>
      <c r="I50" s="100">
        <v>3256</v>
      </c>
      <c r="J50" s="100">
        <v>123</v>
      </c>
      <c r="K50" s="100">
        <v>0</v>
      </c>
      <c r="L50" s="100">
        <v>6</v>
      </c>
      <c r="M50" s="100">
        <v>0</v>
      </c>
      <c r="N50" s="100">
        <v>8</v>
      </c>
    </row>
    <row r="51" spans="1:14">
      <c r="A51" s="29" t="s">
        <v>126</v>
      </c>
      <c r="B51" s="100">
        <v>6622</v>
      </c>
      <c r="C51" s="100">
        <v>3496</v>
      </c>
      <c r="D51" s="100">
        <v>3375</v>
      </c>
      <c r="E51" s="100">
        <v>121</v>
      </c>
      <c r="F51" s="100">
        <v>0</v>
      </c>
      <c r="G51" s="100"/>
      <c r="H51" s="100">
        <v>3126</v>
      </c>
      <c r="I51" s="100">
        <v>2999</v>
      </c>
      <c r="J51" s="100">
        <v>116</v>
      </c>
      <c r="K51" s="26">
        <v>0</v>
      </c>
      <c r="L51" s="26">
        <v>6</v>
      </c>
      <c r="M51" s="26">
        <v>0</v>
      </c>
      <c r="N51" s="26">
        <v>5</v>
      </c>
    </row>
    <row r="52" spans="1:14">
      <c r="A52" s="31" t="s">
        <v>31</v>
      </c>
      <c r="B52" s="100">
        <v>468</v>
      </c>
      <c r="C52" s="100">
        <v>201</v>
      </c>
      <c r="D52" s="100">
        <v>198</v>
      </c>
      <c r="E52" s="100">
        <v>3</v>
      </c>
      <c r="F52" s="100">
        <v>0</v>
      </c>
      <c r="G52" s="100">
        <v>0</v>
      </c>
      <c r="H52" s="100">
        <v>267</v>
      </c>
      <c r="I52" s="100">
        <v>257</v>
      </c>
      <c r="J52" s="100">
        <v>7</v>
      </c>
      <c r="K52" s="100">
        <v>0</v>
      </c>
      <c r="L52" s="100">
        <v>0</v>
      </c>
      <c r="M52" s="100">
        <v>0</v>
      </c>
      <c r="N52" s="100">
        <v>3</v>
      </c>
    </row>
    <row r="53" spans="1:14">
      <c r="A53" s="31" t="s">
        <v>133</v>
      </c>
      <c r="B53" s="100">
        <v>251</v>
      </c>
      <c r="C53" s="100">
        <v>72</v>
      </c>
      <c r="D53" s="100">
        <v>72</v>
      </c>
      <c r="E53" s="100">
        <v>0</v>
      </c>
      <c r="F53" s="100">
        <v>0</v>
      </c>
      <c r="G53" s="100"/>
      <c r="H53" s="100">
        <v>179</v>
      </c>
      <c r="I53" s="100">
        <v>174</v>
      </c>
      <c r="J53" s="100">
        <v>3</v>
      </c>
      <c r="K53" s="26">
        <v>0</v>
      </c>
      <c r="L53" s="26" t="s">
        <v>161</v>
      </c>
      <c r="M53" s="26">
        <v>0</v>
      </c>
      <c r="N53" s="26">
        <v>2</v>
      </c>
    </row>
    <row r="54" spans="1:14">
      <c r="A54" s="31" t="s">
        <v>134</v>
      </c>
      <c r="B54" s="100">
        <v>217</v>
      </c>
      <c r="C54" s="100">
        <v>129</v>
      </c>
      <c r="D54" s="100">
        <v>126</v>
      </c>
      <c r="E54" s="100">
        <v>3</v>
      </c>
      <c r="F54" s="100">
        <v>0</v>
      </c>
      <c r="G54" s="100"/>
      <c r="H54" s="100">
        <v>88</v>
      </c>
      <c r="I54" s="100">
        <v>83</v>
      </c>
      <c r="J54" s="100">
        <v>4</v>
      </c>
      <c r="K54" s="26">
        <v>0</v>
      </c>
      <c r="L54" s="26" t="s">
        <v>161</v>
      </c>
      <c r="M54" s="26">
        <v>0</v>
      </c>
      <c r="N54" s="26">
        <v>1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531</v>
      </c>
      <c r="C57" s="100">
        <v>349</v>
      </c>
      <c r="D57" s="100">
        <v>349</v>
      </c>
      <c r="E57" s="100">
        <v>0</v>
      </c>
      <c r="F57" s="100">
        <v>0</v>
      </c>
      <c r="G57" s="100"/>
      <c r="H57" s="100">
        <v>182</v>
      </c>
      <c r="I57" s="100">
        <v>165</v>
      </c>
      <c r="J57" s="100">
        <v>9</v>
      </c>
      <c r="K57" s="26">
        <v>0</v>
      </c>
      <c r="L57" s="26" t="s">
        <v>161</v>
      </c>
      <c r="M57" s="26">
        <v>0</v>
      </c>
      <c r="N57" s="26">
        <v>8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9"/>
      <c r="N59" s="38"/>
    </row>
    <row r="60" spans="1:14" ht="6" customHeight="1">
      <c r="A60" s="61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141</v>
      </c>
      <c r="B61" s="14"/>
      <c r="C61" s="15"/>
      <c r="D61" s="15"/>
      <c r="E61" s="15"/>
      <c r="F61" s="15"/>
      <c r="G61" s="11"/>
      <c r="H61" s="15"/>
      <c r="I61" s="15"/>
      <c r="J61" s="15"/>
      <c r="K61" s="15"/>
      <c r="L61" s="15"/>
      <c r="M61" s="15"/>
      <c r="N61" s="15"/>
    </row>
    <row r="62" spans="1:14" ht="12.75" customHeight="1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148</v>
      </c>
      <c r="B64" s="14"/>
      <c r="C64" s="15"/>
      <c r="D64" s="15"/>
      <c r="E64" s="15"/>
      <c r="F64" s="15"/>
      <c r="G64" s="11"/>
      <c r="H64" s="15"/>
      <c r="I64" s="60"/>
      <c r="J64" s="15"/>
      <c r="K64" s="15"/>
      <c r="L64" s="15"/>
      <c r="M64" s="15"/>
      <c r="N64" s="15"/>
    </row>
    <row r="65" spans="1:14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A4:A6"/>
    <mergeCell ref="B4:B6"/>
    <mergeCell ref="C4:F4"/>
    <mergeCell ref="G4:G6"/>
    <mergeCell ref="E5:E6"/>
    <mergeCell ref="F5:F6"/>
    <mergeCell ref="H4:N4"/>
    <mergeCell ref="C5:C6"/>
    <mergeCell ref="D5:D6"/>
    <mergeCell ref="H5:H6"/>
    <mergeCell ref="I5:I6"/>
    <mergeCell ref="J5:J6"/>
    <mergeCell ref="K5:K6"/>
    <mergeCell ref="L5:L6"/>
    <mergeCell ref="M5:M6"/>
    <mergeCell ref="N5:N6"/>
  </mergeCells>
  <phoneticPr fontId="15" type="noConversion"/>
  <conditionalFormatting sqref="B59:E60 H59:N60 I36:N36 E17:J17 I24:N24 I41:N41 I9:N10 I30:N30 I19:N19 I18:J18 I11:J16 E9:H16 I20:J23 I29:J29 E28:J28 E18:H27 I25:J27 I31:J35 I37:J40 I42:J49 I51:J51 D52:F54 I50:N50 B55:J58 B9:B54 I53:J54 C8:C54 D9:D51 G29:H54 E29:F51 I52:N52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259"/>
  <dimension ref="A1:O69"/>
  <sheetViews>
    <sheetView zoomScale="85" zoomScaleNormal="85" zoomScaleSheetLayoutView="90" workbookViewId="0"/>
  </sheetViews>
  <sheetFormatPr baseColWidth="10" defaultRowHeight="12.75"/>
  <cols>
    <col min="1" max="1" width="30.5703125" style="17" customWidth="1"/>
    <col min="2" max="3" width="9.7109375" style="3" customWidth="1"/>
    <col min="4" max="4" width="10.42578125" style="3" customWidth="1"/>
    <col min="5" max="6" width="11.28515625" style="3" hidden="1" customWidth="1"/>
    <col min="7" max="7" width="0.42578125" style="17" customWidth="1"/>
    <col min="8" max="8" width="9.7109375" style="3" customWidth="1"/>
    <col min="9" max="9" width="8.7109375" style="3" customWidth="1"/>
    <col min="10" max="10" width="8.85546875" style="3" customWidth="1"/>
    <col min="11" max="11" width="11.28515625" style="3" hidden="1" customWidth="1"/>
    <col min="12" max="12" width="9.42578125" style="3" customWidth="1"/>
    <col min="13" max="13" width="8.140625" style="3" bestFit="1" customWidth="1"/>
    <col min="14" max="14" width="11.2851562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79</v>
      </c>
      <c r="O1" s="31"/>
    </row>
    <row r="2" spans="1:15" s="21" customFormat="1" ht="15.95" customHeight="1">
      <c r="A2" s="22" t="s">
        <v>34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114</v>
      </c>
      <c r="D4" s="119"/>
      <c r="E4" s="119"/>
      <c r="F4" s="119"/>
      <c r="G4" s="125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20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1"/>
      <c r="F6" s="121"/>
      <c r="G6" s="125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1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97026</v>
      </c>
      <c r="C9" s="100">
        <v>47006</v>
      </c>
      <c r="D9" s="100">
        <v>47006</v>
      </c>
      <c r="E9" s="100">
        <v>0</v>
      </c>
      <c r="F9" s="100">
        <v>0</v>
      </c>
      <c r="G9" s="100"/>
      <c r="H9" s="100">
        <v>50020</v>
      </c>
      <c r="I9" s="100">
        <v>42142</v>
      </c>
      <c r="J9" s="100">
        <v>7011</v>
      </c>
      <c r="K9" s="100">
        <v>0</v>
      </c>
      <c r="L9" s="100">
        <v>457</v>
      </c>
      <c r="M9" s="100">
        <v>410</v>
      </c>
      <c r="N9" s="100">
        <v>0</v>
      </c>
    </row>
    <row r="10" spans="1:15">
      <c r="A10" s="29" t="s">
        <v>23</v>
      </c>
      <c r="B10" s="100">
        <v>14006</v>
      </c>
      <c r="C10" s="100">
        <v>6824</v>
      </c>
      <c r="D10" s="100">
        <v>6824</v>
      </c>
      <c r="E10" s="100">
        <v>0</v>
      </c>
      <c r="F10" s="100">
        <v>0</v>
      </c>
      <c r="G10" s="100"/>
      <c r="H10" s="100">
        <v>7182</v>
      </c>
      <c r="I10" s="100">
        <v>5537</v>
      </c>
      <c r="J10" s="100">
        <v>1411</v>
      </c>
      <c r="K10" s="100">
        <v>0</v>
      </c>
      <c r="L10" s="100">
        <v>175</v>
      </c>
      <c r="M10" s="100">
        <v>59</v>
      </c>
      <c r="N10" s="100">
        <v>0</v>
      </c>
    </row>
    <row r="11" spans="1:15">
      <c r="A11" s="29" t="s">
        <v>27</v>
      </c>
      <c r="B11" s="100">
        <v>6817</v>
      </c>
      <c r="C11" s="100">
        <v>2807</v>
      </c>
      <c r="D11" s="100">
        <v>2807</v>
      </c>
      <c r="E11" s="100">
        <v>0</v>
      </c>
      <c r="F11" s="100">
        <v>0</v>
      </c>
      <c r="G11" s="100"/>
      <c r="H11" s="100">
        <v>4010</v>
      </c>
      <c r="I11" s="100">
        <v>3284</v>
      </c>
      <c r="J11" s="100">
        <v>580</v>
      </c>
      <c r="K11" s="26">
        <v>0</v>
      </c>
      <c r="L11" s="26">
        <v>104</v>
      </c>
      <c r="M11" s="26">
        <v>42</v>
      </c>
      <c r="N11" s="26">
        <v>0</v>
      </c>
    </row>
    <row r="12" spans="1:15">
      <c r="A12" s="29" t="s">
        <v>108</v>
      </c>
      <c r="B12" s="100">
        <v>4475</v>
      </c>
      <c r="C12" s="100">
        <v>2442</v>
      </c>
      <c r="D12" s="100">
        <v>2442</v>
      </c>
      <c r="E12" s="100">
        <v>0</v>
      </c>
      <c r="F12" s="100">
        <v>0</v>
      </c>
      <c r="G12" s="100"/>
      <c r="H12" s="100">
        <v>2033</v>
      </c>
      <c r="I12" s="100">
        <v>1648</v>
      </c>
      <c r="J12" s="100">
        <v>316</v>
      </c>
      <c r="K12" s="26">
        <v>0</v>
      </c>
      <c r="L12" s="26">
        <v>58</v>
      </c>
      <c r="M12" s="26">
        <v>11</v>
      </c>
      <c r="N12" s="26">
        <v>0</v>
      </c>
    </row>
    <row r="13" spans="1:15">
      <c r="A13" s="29" t="s">
        <v>28</v>
      </c>
      <c r="B13" s="100">
        <v>2714</v>
      </c>
      <c r="C13" s="100">
        <v>1575</v>
      </c>
      <c r="D13" s="100">
        <v>1575</v>
      </c>
      <c r="E13" s="100">
        <v>0</v>
      </c>
      <c r="F13" s="100">
        <v>0</v>
      </c>
      <c r="G13" s="100"/>
      <c r="H13" s="100">
        <v>1139</v>
      </c>
      <c r="I13" s="100">
        <v>605</v>
      </c>
      <c r="J13" s="100">
        <v>515</v>
      </c>
      <c r="K13" s="26">
        <v>0</v>
      </c>
      <c r="L13" s="26">
        <v>13</v>
      </c>
      <c r="M13" s="26">
        <v>6</v>
      </c>
      <c r="N13" s="26">
        <v>0</v>
      </c>
    </row>
    <row r="14" spans="1:15">
      <c r="A14" s="29" t="s">
        <v>6</v>
      </c>
      <c r="B14" s="100">
        <v>83020</v>
      </c>
      <c r="C14" s="100">
        <v>40182</v>
      </c>
      <c r="D14" s="100">
        <v>40182</v>
      </c>
      <c r="E14" s="100">
        <v>0</v>
      </c>
      <c r="F14" s="100">
        <v>0</v>
      </c>
      <c r="G14" s="100"/>
      <c r="H14" s="100">
        <v>42838</v>
      </c>
      <c r="I14" s="100">
        <v>36605</v>
      </c>
      <c r="J14" s="100">
        <v>5600</v>
      </c>
      <c r="K14" s="26">
        <v>0</v>
      </c>
      <c r="L14" s="26">
        <v>282</v>
      </c>
      <c r="M14" s="26">
        <v>351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1766</v>
      </c>
      <c r="C17" s="100">
        <v>1527</v>
      </c>
      <c r="D17" s="100">
        <v>1527</v>
      </c>
      <c r="E17" s="100">
        <v>0</v>
      </c>
      <c r="F17" s="100">
        <v>0</v>
      </c>
      <c r="G17" s="100"/>
      <c r="H17" s="100">
        <v>239</v>
      </c>
      <c r="I17" s="105" t="s">
        <v>163</v>
      </c>
      <c r="J17" s="100">
        <v>239</v>
      </c>
      <c r="K17" s="26" t="s">
        <v>161</v>
      </c>
      <c r="L17" s="26">
        <v>0</v>
      </c>
      <c r="M17" s="26">
        <v>0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12912</v>
      </c>
      <c r="C19" s="100">
        <v>8866</v>
      </c>
      <c r="D19" s="100">
        <v>8866</v>
      </c>
      <c r="E19" s="100">
        <v>0</v>
      </c>
      <c r="F19" s="100">
        <v>0</v>
      </c>
      <c r="G19" s="100"/>
      <c r="H19" s="100">
        <v>4046</v>
      </c>
      <c r="I19" s="100">
        <v>3425</v>
      </c>
      <c r="J19" s="100">
        <v>478</v>
      </c>
      <c r="K19" s="100">
        <v>0</v>
      </c>
      <c r="L19" s="100">
        <v>133</v>
      </c>
      <c r="M19" s="100">
        <v>10</v>
      </c>
      <c r="N19" s="100">
        <v>0</v>
      </c>
    </row>
    <row r="20" spans="1:14">
      <c r="A20" s="29" t="s">
        <v>22</v>
      </c>
      <c r="B20" s="100">
        <v>8907</v>
      </c>
      <c r="C20" s="100">
        <v>6558</v>
      </c>
      <c r="D20" s="100">
        <v>6558</v>
      </c>
      <c r="E20" s="100">
        <v>0</v>
      </c>
      <c r="F20" s="100">
        <v>0</v>
      </c>
      <c r="G20" s="100"/>
      <c r="H20" s="100">
        <v>2349</v>
      </c>
      <c r="I20" s="100">
        <v>2061</v>
      </c>
      <c r="J20" s="100">
        <v>160</v>
      </c>
      <c r="K20" s="26" t="s">
        <v>161</v>
      </c>
      <c r="L20" s="26">
        <v>125</v>
      </c>
      <c r="M20" s="26">
        <v>3</v>
      </c>
      <c r="N20" s="26">
        <v>0</v>
      </c>
    </row>
    <row r="21" spans="1:14" ht="12" customHeight="1">
      <c r="A21" s="29" t="s">
        <v>6</v>
      </c>
      <c r="B21" s="100">
        <v>4005</v>
      </c>
      <c r="C21" s="100">
        <v>2308</v>
      </c>
      <c r="D21" s="100">
        <v>2308</v>
      </c>
      <c r="E21" s="100">
        <v>0</v>
      </c>
      <c r="F21" s="100">
        <v>0</v>
      </c>
      <c r="G21" s="100"/>
      <c r="H21" s="100">
        <v>1697</v>
      </c>
      <c r="I21" s="100">
        <v>1364</v>
      </c>
      <c r="J21" s="100">
        <v>318</v>
      </c>
      <c r="K21" s="26" t="s">
        <v>161</v>
      </c>
      <c r="L21" s="26">
        <v>8</v>
      </c>
      <c r="M21" s="26">
        <v>7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2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11897</v>
      </c>
      <c r="C24" s="100">
        <v>6307</v>
      </c>
      <c r="D24" s="100">
        <v>6307</v>
      </c>
      <c r="E24" s="100">
        <v>0</v>
      </c>
      <c r="F24" s="100">
        <v>0</v>
      </c>
      <c r="G24" s="100"/>
      <c r="H24" s="100">
        <v>5590</v>
      </c>
      <c r="I24" s="100">
        <v>4824</v>
      </c>
      <c r="J24" s="100">
        <v>640</v>
      </c>
      <c r="K24" s="100">
        <v>0</v>
      </c>
      <c r="L24" s="100">
        <v>84</v>
      </c>
      <c r="M24" s="100">
        <v>42</v>
      </c>
      <c r="N24" s="100">
        <v>0</v>
      </c>
    </row>
    <row r="25" spans="1:14">
      <c r="A25" s="29" t="s">
        <v>7</v>
      </c>
      <c r="B25" s="100">
        <v>6252</v>
      </c>
      <c r="C25" s="100">
        <v>3701</v>
      </c>
      <c r="D25" s="100">
        <v>3701</v>
      </c>
      <c r="E25" s="100">
        <v>0</v>
      </c>
      <c r="F25" s="100">
        <v>0</v>
      </c>
      <c r="G25" s="100"/>
      <c r="H25" s="100">
        <v>2551</v>
      </c>
      <c r="I25" s="100">
        <v>2250</v>
      </c>
      <c r="J25" s="100">
        <v>242</v>
      </c>
      <c r="K25" s="26">
        <v>0</v>
      </c>
      <c r="L25" s="26">
        <v>35</v>
      </c>
      <c r="M25" s="26">
        <v>24</v>
      </c>
      <c r="N25" s="26">
        <v>0</v>
      </c>
    </row>
    <row r="26" spans="1:14">
      <c r="A26" s="29" t="s">
        <v>8</v>
      </c>
      <c r="B26" s="100">
        <v>119</v>
      </c>
      <c r="C26" s="100">
        <v>87</v>
      </c>
      <c r="D26" s="100">
        <v>87</v>
      </c>
      <c r="E26" s="100">
        <v>0</v>
      </c>
      <c r="F26" s="100">
        <v>0</v>
      </c>
      <c r="G26" s="100"/>
      <c r="H26" s="100">
        <v>32</v>
      </c>
      <c r="I26" s="100">
        <v>25</v>
      </c>
      <c r="J26" s="100">
        <v>3</v>
      </c>
      <c r="K26" s="26">
        <v>0</v>
      </c>
      <c r="L26" s="26">
        <v>0</v>
      </c>
      <c r="M26" s="26">
        <v>4</v>
      </c>
      <c r="N26" s="26">
        <v>0</v>
      </c>
    </row>
    <row r="27" spans="1:14">
      <c r="A27" s="29" t="s">
        <v>9</v>
      </c>
      <c r="B27" s="100">
        <v>5526</v>
      </c>
      <c r="C27" s="100">
        <v>2519</v>
      </c>
      <c r="D27" s="100">
        <v>2519</v>
      </c>
      <c r="E27" s="100">
        <v>0</v>
      </c>
      <c r="F27" s="100">
        <v>0</v>
      </c>
      <c r="G27" s="100"/>
      <c r="H27" s="100">
        <v>3007</v>
      </c>
      <c r="I27" s="100">
        <v>2549</v>
      </c>
      <c r="J27" s="100">
        <v>395</v>
      </c>
      <c r="K27" s="26">
        <v>0</v>
      </c>
      <c r="L27" s="26">
        <v>49</v>
      </c>
      <c r="M27" s="26">
        <v>14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11897</v>
      </c>
      <c r="C30" s="100">
        <v>6307</v>
      </c>
      <c r="D30" s="100">
        <v>6307</v>
      </c>
      <c r="E30" s="100">
        <v>0</v>
      </c>
      <c r="F30" s="100">
        <v>0</v>
      </c>
      <c r="G30" s="100"/>
      <c r="H30" s="100">
        <v>5590</v>
      </c>
      <c r="I30" s="100">
        <v>4824</v>
      </c>
      <c r="J30" s="100">
        <v>640</v>
      </c>
      <c r="K30" s="100">
        <v>0</v>
      </c>
      <c r="L30" s="100">
        <v>84</v>
      </c>
      <c r="M30" s="100">
        <v>42</v>
      </c>
      <c r="N30" s="100">
        <v>0</v>
      </c>
    </row>
    <row r="31" spans="1:14">
      <c r="A31" s="29" t="s">
        <v>124</v>
      </c>
      <c r="B31" s="100">
        <v>554</v>
      </c>
      <c r="C31" s="100">
        <v>470</v>
      </c>
      <c r="D31" s="100">
        <v>470</v>
      </c>
      <c r="E31" s="100">
        <v>0</v>
      </c>
      <c r="F31" s="100">
        <v>0</v>
      </c>
      <c r="G31" s="100"/>
      <c r="H31" s="100">
        <v>84</v>
      </c>
      <c r="I31" s="100">
        <v>0</v>
      </c>
      <c r="J31" s="100">
        <v>84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11259</v>
      </c>
      <c r="C32" s="100">
        <v>5837</v>
      </c>
      <c r="D32" s="100">
        <v>5837</v>
      </c>
      <c r="E32" s="100">
        <v>0</v>
      </c>
      <c r="F32" s="100">
        <v>0</v>
      </c>
      <c r="G32" s="100"/>
      <c r="H32" s="100">
        <v>5422</v>
      </c>
      <c r="I32" s="100">
        <v>4824</v>
      </c>
      <c r="J32" s="100">
        <v>556</v>
      </c>
      <c r="K32" s="26">
        <v>0</v>
      </c>
      <c r="L32" s="26" t="s">
        <v>161</v>
      </c>
      <c r="M32" s="26">
        <v>42</v>
      </c>
      <c r="N32" s="26">
        <v>0</v>
      </c>
    </row>
    <row r="33" spans="1:14">
      <c r="A33" s="29" t="s">
        <v>14</v>
      </c>
      <c r="B33" s="100">
        <v>0</v>
      </c>
      <c r="C33" s="100">
        <v>0</v>
      </c>
      <c r="D33" s="100">
        <v>0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84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84</v>
      </c>
      <c r="I34" s="100">
        <v>0</v>
      </c>
      <c r="J34" s="100">
        <v>0</v>
      </c>
      <c r="K34" s="26">
        <v>0</v>
      </c>
      <c r="L34" s="26">
        <v>84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11887</v>
      </c>
      <c r="C36" s="100">
        <v>6304</v>
      </c>
      <c r="D36" s="100">
        <v>6304</v>
      </c>
      <c r="E36" s="100">
        <v>0</v>
      </c>
      <c r="F36" s="100">
        <v>0</v>
      </c>
      <c r="G36" s="100"/>
      <c r="H36" s="100">
        <v>5583</v>
      </c>
      <c r="I36" s="100">
        <v>4809</v>
      </c>
      <c r="J36" s="100">
        <v>646</v>
      </c>
      <c r="K36" s="100">
        <v>0</v>
      </c>
      <c r="L36" s="100">
        <v>84</v>
      </c>
      <c r="M36" s="100">
        <v>44</v>
      </c>
      <c r="N36" s="100">
        <v>0</v>
      </c>
    </row>
    <row r="37" spans="1:14">
      <c r="A37" s="29" t="s">
        <v>15</v>
      </c>
      <c r="B37" s="100">
        <v>614</v>
      </c>
      <c r="C37" s="100">
        <v>374</v>
      </c>
      <c r="D37" s="100">
        <v>374</v>
      </c>
      <c r="E37" s="100">
        <v>0</v>
      </c>
      <c r="F37" s="100">
        <v>0</v>
      </c>
      <c r="G37" s="100"/>
      <c r="H37" s="100">
        <v>240</v>
      </c>
      <c r="I37" s="100">
        <v>158</v>
      </c>
      <c r="J37" s="100">
        <v>78</v>
      </c>
      <c r="K37" s="26">
        <v>0</v>
      </c>
      <c r="L37" s="26">
        <v>4</v>
      </c>
      <c r="M37" s="26">
        <v>0</v>
      </c>
      <c r="N37" s="26">
        <v>0</v>
      </c>
    </row>
    <row r="38" spans="1:14">
      <c r="A38" s="29" t="s">
        <v>16</v>
      </c>
      <c r="B38" s="100">
        <v>11231</v>
      </c>
      <c r="C38" s="100">
        <v>5930</v>
      </c>
      <c r="D38" s="100">
        <v>5930</v>
      </c>
      <c r="E38" s="100">
        <v>0</v>
      </c>
      <c r="F38" s="100">
        <v>0</v>
      </c>
      <c r="G38" s="100"/>
      <c r="H38" s="100">
        <v>5301</v>
      </c>
      <c r="I38" s="100">
        <v>4651</v>
      </c>
      <c r="J38" s="100">
        <v>568</v>
      </c>
      <c r="K38" s="26">
        <v>0</v>
      </c>
      <c r="L38" s="26">
        <v>80</v>
      </c>
      <c r="M38" s="26">
        <v>2</v>
      </c>
      <c r="N38" s="26">
        <v>0</v>
      </c>
    </row>
    <row r="39" spans="1:14">
      <c r="A39" s="29" t="s">
        <v>67</v>
      </c>
      <c r="B39" s="100">
        <v>42</v>
      </c>
      <c r="C39" s="100">
        <v>0</v>
      </c>
      <c r="D39" s="100">
        <v>0</v>
      </c>
      <c r="E39" s="100">
        <v>0</v>
      </c>
      <c r="F39" s="100">
        <v>0</v>
      </c>
      <c r="G39" s="100"/>
      <c r="H39" s="100">
        <v>42</v>
      </c>
      <c r="I39" s="100">
        <v>0</v>
      </c>
      <c r="J39" s="100">
        <v>0</v>
      </c>
      <c r="K39" s="26">
        <v>0</v>
      </c>
      <c r="L39" s="26">
        <v>0</v>
      </c>
      <c r="M39" s="26">
        <v>42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11887</v>
      </c>
      <c r="C41" s="100">
        <v>6304</v>
      </c>
      <c r="D41" s="100">
        <v>6304</v>
      </c>
      <c r="E41" s="100">
        <v>0</v>
      </c>
      <c r="F41" s="100">
        <v>0</v>
      </c>
      <c r="G41" s="100"/>
      <c r="H41" s="100">
        <v>5583</v>
      </c>
      <c r="I41" s="100">
        <v>4809</v>
      </c>
      <c r="J41" s="100">
        <v>646</v>
      </c>
      <c r="K41" s="100">
        <v>0</v>
      </c>
      <c r="L41" s="100">
        <v>84</v>
      </c>
      <c r="M41" s="100">
        <v>44</v>
      </c>
      <c r="N41" s="100">
        <v>0</v>
      </c>
    </row>
    <row r="42" spans="1:14">
      <c r="A42" s="29" t="s">
        <v>24</v>
      </c>
      <c r="B42" s="100">
        <v>738</v>
      </c>
      <c r="C42" s="100">
        <v>319</v>
      </c>
      <c r="D42" s="100">
        <v>319</v>
      </c>
      <c r="E42" s="100">
        <v>0</v>
      </c>
      <c r="F42" s="100">
        <v>0</v>
      </c>
      <c r="G42" s="100"/>
      <c r="H42" s="100">
        <v>419</v>
      </c>
      <c r="I42" s="100">
        <v>374</v>
      </c>
      <c r="J42" s="100">
        <v>29</v>
      </c>
      <c r="K42" s="26" t="s">
        <v>161</v>
      </c>
      <c r="L42" s="26">
        <v>1</v>
      </c>
      <c r="M42" s="26">
        <v>15</v>
      </c>
      <c r="N42" s="26">
        <v>0</v>
      </c>
    </row>
    <row r="43" spans="1:14">
      <c r="A43" s="29" t="s">
        <v>25</v>
      </c>
      <c r="B43" s="100">
        <v>11149</v>
      </c>
      <c r="C43" s="100">
        <v>5985</v>
      </c>
      <c r="D43" s="100">
        <v>5985</v>
      </c>
      <c r="E43" s="100">
        <v>0</v>
      </c>
      <c r="F43" s="100">
        <v>0</v>
      </c>
      <c r="G43" s="100"/>
      <c r="H43" s="100">
        <v>5164</v>
      </c>
      <c r="I43" s="100">
        <v>4435</v>
      </c>
      <c r="J43" s="100">
        <v>617</v>
      </c>
      <c r="K43" s="26" t="s">
        <v>161</v>
      </c>
      <c r="L43" s="26">
        <v>83</v>
      </c>
      <c r="M43" s="26">
        <v>29</v>
      </c>
      <c r="N43" s="26">
        <v>0</v>
      </c>
    </row>
    <row r="44" spans="1:14">
      <c r="A44" s="29" t="s">
        <v>67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27078</v>
      </c>
      <c r="C47" s="100">
        <v>0</v>
      </c>
      <c r="D47" s="100">
        <v>0</v>
      </c>
      <c r="E47" s="100">
        <v>0</v>
      </c>
      <c r="F47" s="100">
        <v>0</v>
      </c>
      <c r="G47" s="100"/>
      <c r="H47" s="100">
        <v>27078</v>
      </c>
      <c r="I47" s="100">
        <v>23820</v>
      </c>
      <c r="J47" s="100">
        <v>3174</v>
      </c>
      <c r="K47" s="26">
        <v>0</v>
      </c>
      <c r="L47" s="26">
        <v>84</v>
      </c>
      <c r="M47" s="26">
        <v>0</v>
      </c>
      <c r="N47" s="26">
        <v>0</v>
      </c>
    </row>
    <row r="48" spans="1:14">
      <c r="A48" s="29" t="s">
        <v>74</v>
      </c>
      <c r="B48" s="100">
        <v>11644</v>
      </c>
      <c r="C48" s="100">
        <v>6226</v>
      </c>
      <c r="D48" s="100">
        <v>6226</v>
      </c>
      <c r="E48" s="100">
        <v>0</v>
      </c>
      <c r="F48" s="100">
        <v>0</v>
      </c>
      <c r="G48" s="100"/>
      <c r="H48" s="100">
        <v>5418</v>
      </c>
      <c r="I48" s="100">
        <v>4764</v>
      </c>
      <c r="J48" s="100">
        <v>529</v>
      </c>
      <c r="K48" s="26">
        <v>0</v>
      </c>
      <c r="L48" s="26">
        <v>84</v>
      </c>
      <c r="M48" s="26">
        <v>41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1803</v>
      </c>
      <c r="C50" s="100">
        <v>896</v>
      </c>
      <c r="D50" s="100">
        <v>896</v>
      </c>
      <c r="E50" s="100">
        <v>0</v>
      </c>
      <c r="F50" s="100">
        <v>0</v>
      </c>
      <c r="G50" s="100"/>
      <c r="H50" s="100">
        <v>907</v>
      </c>
      <c r="I50" s="100">
        <v>797</v>
      </c>
      <c r="J50" s="100">
        <v>105</v>
      </c>
      <c r="K50" s="100">
        <v>0</v>
      </c>
      <c r="L50" s="100">
        <v>5</v>
      </c>
      <c r="M50" s="100">
        <v>0</v>
      </c>
      <c r="N50" s="100">
        <v>0</v>
      </c>
    </row>
    <row r="51" spans="1:14">
      <c r="A51" s="29" t="s">
        <v>126</v>
      </c>
      <c r="B51" s="100">
        <v>1695</v>
      </c>
      <c r="C51" s="100">
        <v>844</v>
      </c>
      <c r="D51" s="100">
        <v>844</v>
      </c>
      <c r="E51" s="100">
        <v>0</v>
      </c>
      <c r="F51" s="100">
        <v>0</v>
      </c>
      <c r="G51" s="100"/>
      <c r="H51" s="100">
        <v>851</v>
      </c>
      <c r="I51" s="100">
        <v>743</v>
      </c>
      <c r="J51" s="100">
        <v>103</v>
      </c>
      <c r="K51" s="26">
        <v>0</v>
      </c>
      <c r="L51" s="26">
        <v>5</v>
      </c>
      <c r="M51" s="26">
        <v>0</v>
      </c>
      <c r="N51" s="26">
        <v>0</v>
      </c>
    </row>
    <row r="52" spans="1:14">
      <c r="A52" s="31" t="s">
        <v>31</v>
      </c>
      <c r="B52" s="100">
        <v>108</v>
      </c>
      <c r="C52" s="100">
        <v>52</v>
      </c>
      <c r="D52" s="100">
        <v>52</v>
      </c>
      <c r="E52" s="100">
        <v>0</v>
      </c>
      <c r="F52" s="100">
        <v>0</v>
      </c>
      <c r="G52" s="100">
        <v>0</v>
      </c>
      <c r="H52" s="100">
        <v>56</v>
      </c>
      <c r="I52" s="100">
        <v>54</v>
      </c>
      <c r="J52" s="100">
        <v>2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50</v>
      </c>
      <c r="C53" s="100">
        <v>19</v>
      </c>
      <c r="D53" s="100">
        <v>19</v>
      </c>
      <c r="E53" s="100" t="s">
        <v>164</v>
      </c>
      <c r="F53" s="100">
        <v>0</v>
      </c>
      <c r="G53" s="100"/>
      <c r="H53" s="100">
        <v>31</v>
      </c>
      <c r="I53" s="100">
        <v>31</v>
      </c>
      <c r="J53" s="100">
        <v>0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58</v>
      </c>
      <c r="C54" s="100">
        <v>33</v>
      </c>
      <c r="D54" s="100">
        <v>33</v>
      </c>
      <c r="E54" s="100" t="s">
        <v>164</v>
      </c>
      <c r="F54" s="100">
        <v>0</v>
      </c>
      <c r="G54" s="100"/>
      <c r="H54" s="100">
        <v>25</v>
      </c>
      <c r="I54" s="100">
        <v>23</v>
      </c>
      <c r="J54" s="100">
        <v>2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136</v>
      </c>
      <c r="C57" s="100">
        <v>83</v>
      </c>
      <c r="D57" s="100">
        <v>83</v>
      </c>
      <c r="E57" s="100">
        <v>0</v>
      </c>
      <c r="F57" s="100">
        <v>0</v>
      </c>
      <c r="G57" s="100"/>
      <c r="H57" s="100">
        <v>53</v>
      </c>
      <c r="I57" s="100">
        <v>44</v>
      </c>
      <c r="J57" s="100">
        <v>9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1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 ht="12" customHeight="1">
      <c r="A61" s="11" t="s">
        <v>141</v>
      </c>
      <c r="B61" s="14"/>
      <c r="C61" s="15"/>
      <c r="D61" s="15"/>
      <c r="E61" s="15"/>
      <c r="F61" s="15"/>
      <c r="G61" s="11"/>
      <c r="I61" s="15"/>
      <c r="J61" s="15"/>
      <c r="K61" s="15"/>
      <c r="L61" s="15"/>
      <c r="M61" s="15"/>
      <c r="N61" s="15"/>
    </row>
    <row r="62" spans="1:14" ht="12.75" customHeight="1">
      <c r="A62" s="11" t="s">
        <v>128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4" ht="12.75" customHeight="1">
      <c r="A63" s="11" t="s">
        <v>153</v>
      </c>
      <c r="B63" s="14"/>
      <c r="C63" s="15"/>
      <c r="D63" s="15"/>
      <c r="E63" s="15"/>
      <c r="F63" s="15"/>
      <c r="G63" s="11"/>
      <c r="H63" s="15"/>
      <c r="I63" s="60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28"/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A4:A6"/>
    <mergeCell ref="B4:B6"/>
    <mergeCell ref="C4:F4"/>
    <mergeCell ref="G4:G6"/>
    <mergeCell ref="E5:E6"/>
    <mergeCell ref="F5:F6"/>
    <mergeCell ref="C5:C6"/>
    <mergeCell ref="D5:D6"/>
    <mergeCell ref="L5:L6"/>
    <mergeCell ref="M5:M6"/>
    <mergeCell ref="N5:N6"/>
    <mergeCell ref="H5:H6"/>
    <mergeCell ref="I5:I6"/>
    <mergeCell ref="J5:J6"/>
    <mergeCell ref="K5:K6"/>
  </mergeCells>
  <phoneticPr fontId="15" type="noConversion"/>
  <conditionalFormatting sqref="B59:N60 I36:N36 E17:J17 I19:N19 I24:N24 I41:N41 I9:N10 I30:N30 I18:J18 I11:J16 E9:H16 I20:J23 I29:J29 E28:J28 E18:H27 I25:J27 I31:J35 I37:J40 I42:J49 I51:J51 I50:N50 D52:F54 I53:J54 B55:J58 B9:C54 D9:D51 G29:H54 E29:F51 I52:N52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260"/>
  <dimension ref="A1:O69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2" width="9.7109375" style="3" customWidth="1"/>
    <col min="3" max="3" width="8.7109375" style="3" customWidth="1"/>
    <col min="4" max="4" width="9.85546875" style="3" customWidth="1"/>
    <col min="5" max="5" width="9" style="3" customWidth="1"/>
    <col min="6" max="6" width="11.28515625" style="3" hidden="1" customWidth="1"/>
    <col min="7" max="7" width="0.42578125" style="17" customWidth="1"/>
    <col min="8" max="8" width="8.28515625" style="3" customWidth="1"/>
    <col min="9" max="9" width="6.5703125" style="3" customWidth="1"/>
    <col min="10" max="10" width="7.7109375" style="3" customWidth="1"/>
    <col min="11" max="11" width="8.28515625" style="3" customWidth="1"/>
    <col min="12" max="12" width="9.7109375" style="3" customWidth="1"/>
    <col min="13" max="13" width="7.7109375" style="3" customWidth="1"/>
    <col min="14" max="14" width="11.28515625" style="3" hidden="1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19"/>
      <c r="L1" s="31"/>
      <c r="M1" s="31" t="s">
        <v>166</v>
      </c>
      <c r="N1" s="31"/>
      <c r="O1" s="19"/>
    </row>
    <row r="2" spans="1:15" s="21" customFormat="1" ht="15.95" customHeight="1">
      <c r="A2" s="22" t="s">
        <v>35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119358</v>
      </c>
      <c r="C9" s="100">
        <v>82664</v>
      </c>
      <c r="D9" s="100">
        <v>68107</v>
      </c>
      <c r="E9" s="100">
        <v>14557</v>
      </c>
      <c r="F9" s="100">
        <v>0</v>
      </c>
      <c r="G9" s="100"/>
      <c r="H9" s="100">
        <v>36694</v>
      </c>
      <c r="I9" s="100">
        <v>28778</v>
      </c>
      <c r="J9" s="100">
        <v>3939</v>
      </c>
      <c r="K9" s="100">
        <v>2315</v>
      </c>
      <c r="L9" s="100">
        <v>9</v>
      </c>
      <c r="M9" s="100">
        <v>1653</v>
      </c>
      <c r="N9" s="100">
        <v>0</v>
      </c>
    </row>
    <row r="10" spans="1:15">
      <c r="A10" s="29" t="s">
        <v>23</v>
      </c>
      <c r="B10" s="100">
        <v>23937</v>
      </c>
      <c r="C10" s="100">
        <v>17179</v>
      </c>
      <c r="D10" s="100">
        <v>14749</v>
      </c>
      <c r="E10" s="100">
        <v>2430</v>
      </c>
      <c r="F10" s="100">
        <v>0</v>
      </c>
      <c r="G10" s="100"/>
      <c r="H10" s="100">
        <v>6758</v>
      </c>
      <c r="I10" s="100">
        <v>4460</v>
      </c>
      <c r="J10" s="100">
        <v>1545</v>
      </c>
      <c r="K10" s="100">
        <v>375</v>
      </c>
      <c r="L10" s="100">
        <v>9</v>
      </c>
      <c r="M10" s="100">
        <v>369</v>
      </c>
      <c r="N10" s="100">
        <v>0</v>
      </c>
    </row>
    <row r="11" spans="1:15">
      <c r="A11" s="29" t="s">
        <v>27</v>
      </c>
      <c r="B11" s="100">
        <v>9272</v>
      </c>
      <c r="C11" s="100">
        <v>6236</v>
      </c>
      <c r="D11" s="100">
        <v>4932</v>
      </c>
      <c r="E11" s="100">
        <v>1304</v>
      </c>
      <c r="F11" s="100">
        <v>0</v>
      </c>
      <c r="G11" s="100"/>
      <c r="H11" s="100">
        <v>3036</v>
      </c>
      <c r="I11" s="100">
        <v>2135</v>
      </c>
      <c r="J11" s="100">
        <v>514</v>
      </c>
      <c r="K11" s="26">
        <v>246</v>
      </c>
      <c r="L11" s="26">
        <v>9</v>
      </c>
      <c r="M11" s="26">
        <v>132</v>
      </c>
      <c r="N11" s="26">
        <v>0</v>
      </c>
    </row>
    <row r="12" spans="1:15">
      <c r="A12" s="29" t="s">
        <v>108</v>
      </c>
      <c r="B12" s="100">
        <v>7520</v>
      </c>
      <c r="C12" s="100">
        <v>5205</v>
      </c>
      <c r="D12" s="100">
        <v>4532</v>
      </c>
      <c r="E12" s="100">
        <v>673</v>
      </c>
      <c r="F12" s="100">
        <v>0</v>
      </c>
      <c r="G12" s="100"/>
      <c r="H12" s="100">
        <v>2315</v>
      </c>
      <c r="I12" s="100">
        <v>1672</v>
      </c>
      <c r="J12" s="100">
        <v>445</v>
      </c>
      <c r="K12" s="26">
        <v>95</v>
      </c>
      <c r="L12" s="26">
        <v>0</v>
      </c>
      <c r="M12" s="26">
        <v>103</v>
      </c>
      <c r="N12" s="26">
        <v>0</v>
      </c>
    </row>
    <row r="13" spans="1:15">
      <c r="A13" s="29" t="s">
        <v>28</v>
      </c>
      <c r="B13" s="100">
        <v>7145</v>
      </c>
      <c r="C13" s="100">
        <v>5738</v>
      </c>
      <c r="D13" s="100">
        <v>5285</v>
      </c>
      <c r="E13" s="100">
        <v>453</v>
      </c>
      <c r="F13" s="100">
        <v>0</v>
      </c>
      <c r="G13" s="100"/>
      <c r="H13" s="100">
        <v>1407</v>
      </c>
      <c r="I13" s="100">
        <v>653</v>
      </c>
      <c r="J13" s="100">
        <v>586</v>
      </c>
      <c r="K13" s="26">
        <v>34</v>
      </c>
      <c r="L13" s="26">
        <v>0</v>
      </c>
      <c r="M13" s="26">
        <v>134</v>
      </c>
      <c r="N13" s="26">
        <v>0</v>
      </c>
    </row>
    <row r="14" spans="1:15">
      <c r="A14" s="29" t="s">
        <v>6</v>
      </c>
      <c r="B14" s="100">
        <v>95421</v>
      </c>
      <c r="C14" s="100">
        <v>65485</v>
      </c>
      <c r="D14" s="100">
        <v>53358</v>
      </c>
      <c r="E14" s="100">
        <v>12127</v>
      </c>
      <c r="F14" s="100">
        <v>0</v>
      </c>
      <c r="G14" s="100"/>
      <c r="H14" s="100">
        <v>29936</v>
      </c>
      <c r="I14" s="100">
        <v>24318</v>
      </c>
      <c r="J14" s="100">
        <v>2394</v>
      </c>
      <c r="K14" s="26">
        <v>1940</v>
      </c>
      <c r="L14" s="26">
        <v>0</v>
      </c>
      <c r="M14" s="26">
        <v>1284</v>
      </c>
      <c r="N14" s="26">
        <v>0</v>
      </c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7526</v>
      </c>
      <c r="C17" s="100">
        <v>7043</v>
      </c>
      <c r="D17" s="100">
        <v>3362</v>
      </c>
      <c r="E17" s="100">
        <v>3681</v>
      </c>
      <c r="F17" s="100">
        <v>0</v>
      </c>
      <c r="G17" s="100"/>
      <c r="H17" s="100">
        <v>483</v>
      </c>
      <c r="I17" s="105" t="s">
        <v>163</v>
      </c>
      <c r="J17" s="100">
        <v>466</v>
      </c>
      <c r="K17" s="106" t="s">
        <v>161</v>
      </c>
      <c r="L17" s="26">
        <v>0</v>
      </c>
      <c r="M17" s="26">
        <v>17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14807</v>
      </c>
      <c r="C19" s="100">
        <v>11308</v>
      </c>
      <c r="D19" s="100">
        <v>8659</v>
      </c>
      <c r="E19" s="100">
        <v>2649</v>
      </c>
      <c r="F19" s="100">
        <v>0</v>
      </c>
      <c r="G19" s="100"/>
      <c r="H19" s="100">
        <v>3499</v>
      </c>
      <c r="I19" s="100">
        <v>2714</v>
      </c>
      <c r="J19" s="100">
        <v>449</v>
      </c>
      <c r="K19" s="100">
        <v>0</v>
      </c>
      <c r="L19" s="100">
        <v>0</v>
      </c>
      <c r="M19" s="100">
        <v>336</v>
      </c>
      <c r="N19" s="100">
        <v>0</v>
      </c>
    </row>
    <row r="20" spans="1:14">
      <c r="A20" s="29" t="s">
        <v>22</v>
      </c>
      <c r="B20" s="100">
        <v>7914</v>
      </c>
      <c r="C20" s="100">
        <v>6098</v>
      </c>
      <c r="D20" s="100">
        <v>5270</v>
      </c>
      <c r="E20" s="100">
        <v>828</v>
      </c>
      <c r="F20" s="100">
        <v>0</v>
      </c>
      <c r="G20" s="100"/>
      <c r="H20" s="100">
        <v>1816</v>
      </c>
      <c r="I20" s="100">
        <v>1493</v>
      </c>
      <c r="J20" s="100">
        <v>197</v>
      </c>
      <c r="K20" s="106" t="s">
        <v>161</v>
      </c>
      <c r="L20" s="26">
        <v>0</v>
      </c>
      <c r="M20" s="26">
        <v>126</v>
      </c>
      <c r="N20" s="26">
        <v>0</v>
      </c>
    </row>
    <row r="21" spans="1:14" ht="12" customHeight="1">
      <c r="A21" s="29" t="s">
        <v>6</v>
      </c>
      <c r="B21" s="100">
        <v>6893</v>
      </c>
      <c r="C21" s="100">
        <v>5210</v>
      </c>
      <c r="D21" s="100">
        <v>3389</v>
      </c>
      <c r="E21" s="100">
        <v>1821</v>
      </c>
      <c r="F21" s="100">
        <v>0</v>
      </c>
      <c r="G21" s="100"/>
      <c r="H21" s="100">
        <v>1683</v>
      </c>
      <c r="I21" s="100">
        <v>1221</v>
      </c>
      <c r="J21" s="100">
        <v>252</v>
      </c>
      <c r="K21" s="106" t="s">
        <v>161</v>
      </c>
      <c r="L21" s="26">
        <v>0</v>
      </c>
      <c r="M21" s="26">
        <v>210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14702</v>
      </c>
      <c r="C24" s="100">
        <v>11079</v>
      </c>
      <c r="D24" s="100">
        <v>10150</v>
      </c>
      <c r="E24" s="100">
        <v>929</v>
      </c>
      <c r="F24" s="100">
        <v>0</v>
      </c>
      <c r="G24" s="100"/>
      <c r="H24" s="100">
        <v>3623</v>
      </c>
      <c r="I24" s="100">
        <v>3046</v>
      </c>
      <c r="J24" s="100">
        <v>247</v>
      </c>
      <c r="K24" s="100">
        <v>160</v>
      </c>
      <c r="L24" s="100">
        <v>0</v>
      </c>
      <c r="M24" s="100">
        <v>170</v>
      </c>
      <c r="N24" s="100">
        <v>0</v>
      </c>
    </row>
    <row r="25" spans="1:14">
      <c r="A25" s="29" t="s">
        <v>7</v>
      </c>
      <c r="B25" s="100">
        <v>7815</v>
      </c>
      <c r="C25" s="100">
        <v>6492</v>
      </c>
      <c r="D25" s="100">
        <v>5953</v>
      </c>
      <c r="E25" s="100">
        <v>539</v>
      </c>
      <c r="F25" s="100">
        <v>0</v>
      </c>
      <c r="G25" s="100"/>
      <c r="H25" s="100">
        <v>1323</v>
      </c>
      <c r="I25" s="100">
        <v>1210</v>
      </c>
      <c r="J25" s="100">
        <v>59</v>
      </c>
      <c r="K25" s="26">
        <v>21</v>
      </c>
      <c r="L25" s="26">
        <v>0</v>
      </c>
      <c r="M25" s="26">
        <v>33</v>
      </c>
      <c r="N25" s="26">
        <v>0</v>
      </c>
    </row>
    <row r="26" spans="1:14">
      <c r="A26" s="29" t="s">
        <v>8</v>
      </c>
      <c r="B26" s="100">
        <v>32</v>
      </c>
      <c r="C26" s="100">
        <v>30</v>
      </c>
      <c r="D26" s="100">
        <v>30</v>
      </c>
      <c r="E26" s="105">
        <v>0</v>
      </c>
      <c r="F26" s="100">
        <v>0</v>
      </c>
      <c r="G26" s="100"/>
      <c r="H26" s="100">
        <v>2</v>
      </c>
      <c r="I26" s="100">
        <v>2</v>
      </c>
      <c r="J26" s="100">
        <v>0</v>
      </c>
      <c r="K26" s="26">
        <v>0</v>
      </c>
      <c r="L26" s="26">
        <v>0</v>
      </c>
      <c r="M26" s="26">
        <v>0</v>
      </c>
      <c r="N26" s="26">
        <v>0</v>
      </c>
    </row>
    <row r="27" spans="1:14">
      <c r="A27" s="29" t="s">
        <v>9</v>
      </c>
      <c r="B27" s="100">
        <v>6854</v>
      </c>
      <c r="C27" s="100">
        <v>4557</v>
      </c>
      <c r="D27" s="100">
        <v>4167</v>
      </c>
      <c r="E27" s="100">
        <v>390</v>
      </c>
      <c r="F27" s="100">
        <v>0</v>
      </c>
      <c r="G27" s="100"/>
      <c r="H27" s="100">
        <v>2297</v>
      </c>
      <c r="I27" s="100">
        <v>1834</v>
      </c>
      <c r="J27" s="100">
        <v>188</v>
      </c>
      <c r="K27" s="26">
        <v>138</v>
      </c>
      <c r="L27" s="26">
        <v>0</v>
      </c>
      <c r="M27" s="26">
        <v>137</v>
      </c>
      <c r="N27" s="26">
        <v>0</v>
      </c>
    </row>
    <row r="28" spans="1:14">
      <c r="A28" s="29" t="s">
        <v>67</v>
      </c>
      <c r="B28" s="100">
        <v>1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1</v>
      </c>
      <c r="I28" s="100">
        <v>0</v>
      </c>
      <c r="J28" s="100">
        <v>0</v>
      </c>
      <c r="K28" s="26">
        <v>1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14685</v>
      </c>
      <c r="C30" s="100">
        <v>11062</v>
      </c>
      <c r="D30" s="100">
        <v>10133</v>
      </c>
      <c r="E30" s="100">
        <v>929</v>
      </c>
      <c r="F30" s="100">
        <v>0</v>
      </c>
      <c r="G30" s="100"/>
      <c r="H30" s="100">
        <v>3623</v>
      </c>
      <c r="I30" s="100">
        <v>3046</v>
      </c>
      <c r="J30" s="100">
        <v>247</v>
      </c>
      <c r="K30" s="100">
        <v>160</v>
      </c>
      <c r="L30" s="100">
        <v>0</v>
      </c>
      <c r="M30" s="100">
        <v>170</v>
      </c>
      <c r="N30" s="100">
        <v>0</v>
      </c>
    </row>
    <row r="31" spans="1:14">
      <c r="A31" s="29" t="s">
        <v>124</v>
      </c>
      <c r="B31" s="100">
        <v>22</v>
      </c>
      <c r="C31" s="100">
        <v>20</v>
      </c>
      <c r="D31" s="100">
        <v>18</v>
      </c>
      <c r="E31" s="100">
        <v>2</v>
      </c>
      <c r="F31" s="100">
        <v>0</v>
      </c>
      <c r="G31" s="100"/>
      <c r="H31" s="100">
        <v>2</v>
      </c>
      <c r="I31" s="100">
        <v>2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10301</v>
      </c>
      <c r="C32" s="100">
        <v>6680</v>
      </c>
      <c r="D32" s="100">
        <v>5753</v>
      </c>
      <c r="E32" s="100">
        <v>927</v>
      </c>
      <c r="F32" s="100">
        <v>0</v>
      </c>
      <c r="G32" s="100"/>
      <c r="H32" s="100">
        <v>3621</v>
      </c>
      <c r="I32" s="100">
        <v>3044</v>
      </c>
      <c r="J32" s="100">
        <v>247</v>
      </c>
      <c r="K32" s="26">
        <v>160</v>
      </c>
      <c r="L32" s="26" t="s">
        <v>161</v>
      </c>
      <c r="M32" s="26">
        <v>170</v>
      </c>
      <c r="N32" s="26">
        <v>0</v>
      </c>
    </row>
    <row r="33" spans="1:14">
      <c r="A33" s="29" t="s">
        <v>14</v>
      </c>
      <c r="B33" s="100">
        <v>4362</v>
      </c>
      <c r="C33" s="100">
        <v>4362</v>
      </c>
      <c r="D33" s="100">
        <v>4362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0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0</v>
      </c>
      <c r="I34" s="100">
        <v>0</v>
      </c>
      <c r="J34" s="100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14665</v>
      </c>
      <c r="C36" s="100">
        <v>11041</v>
      </c>
      <c r="D36" s="100">
        <v>10113</v>
      </c>
      <c r="E36" s="100">
        <v>928</v>
      </c>
      <c r="F36" s="100">
        <v>0</v>
      </c>
      <c r="G36" s="100"/>
      <c r="H36" s="100">
        <v>3624</v>
      </c>
      <c r="I36" s="100">
        <v>3044</v>
      </c>
      <c r="J36" s="100">
        <v>249</v>
      </c>
      <c r="K36" s="100">
        <v>160</v>
      </c>
      <c r="L36" s="100">
        <v>0</v>
      </c>
      <c r="M36" s="100">
        <v>171</v>
      </c>
      <c r="N36" s="100">
        <v>0</v>
      </c>
    </row>
    <row r="37" spans="1:14">
      <c r="A37" s="29" t="s">
        <v>15</v>
      </c>
      <c r="B37" s="100">
        <v>1002</v>
      </c>
      <c r="C37" s="100">
        <v>826</v>
      </c>
      <c r="D37" s="100">
        <v>797</v>
      </c>
      <c r="E37" s="100">
        <v>29</v>
      </c>
      <c r="F37" s="100">
        <v>0</v>
      </c>
      <c r="G37" s="100"/>
      <c r="H37" s="100">
        <v>176</v>
      </c>
      <c r="I37" s="100">
        <v>137</v>
      </c>
      <c r="J37" s="100">
        <v>24</v>
      </c>
      <c r="K37" s="26">
        <v>14</v>
      </c>
      <c r="L37" s="26">
        <v>0</v>
      </c>
      <c r="M37" s="26">
        <v>1</v>
      </c>
      <c r="N37" s="26">
        <v>0</v>
      </c>
    </row>
    <row r="38" spans="1:14">
      <c r="A38" s="29" t="s">
        <v>16</v>
      </c>
      <c r="B38" s="100">
        <v>13493</v>
      </c>
      <c r="C38" s="100">
        <v>10215</v>
      </c>
      <c r="D38" s="100">
        <v>9316</v>
      </c>
      <c r="E38" s="100">
        <v>899</v>
      </c>
      <c r="F38" s="100">
        <v>0</v>
      </c>
      <c r="G38" s="100"/>
      <c r="H38" s="100">
        <v>3278</v>
      </c>
      <c r="I38" s="100">
        <v>2907</v>
      </c>
      <c r="J38" s="100">
        <v>225</v>
      </c>
      <c r="K38" s="26">
        <v>146</v>
      </c>
      <c r="L38" s="26">
        <v>0</v>
      </c>
      <c r="M38" s="26">
        <v>0</v>
      </c>
      <c r="N38" s="26">
        <v>0</v>
      </c>
    </row>
    <row r="39" spans="1:14">
      <c r="A39" s="29" t="s">
        <v>67</v>
      </c>
      <c r="B39" s="100">
        <v>170</v>
      </c>
      <c r="C39" s="100">
        <v>0</v>
      </c>
      <c r="D39" s="100">
        <v>0</v>
      </c>
      <c r="E39" s="100">
        <v>0</v>
      </c>
      <c r="F39" s="100">
        <v>0</v>
      </c>
      <c r="G39" s="100"/>
      <c r="H39" s="100">
        <v>170</v>
      </c>
      <c r="I39" s="100">
        <v>0</v>
      </c>
      <c r="J39" s="100">
        <v>0</v>
      </c>
      <c r="K39" s="26">
        <v>0</v>
      </c>
      <c r="L39" s="26">
        <v>0</v>
      </c>
      <c r="M39" s="26">
        <v>170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14665</v>
      </c>
      <c r="C41" s="100">
        <v>11041</v>
      </c>
      <c r="D41" s="100">
        <v>10113</v>
      </c>
      <c r="E41" s="100">
        <v>928</v>
      </c>
      <c r="F41" s="100">
        <v>0</v>
      </c>
      <c r="G41" s="100"/>
      <c r="H41" s="100">
        <v>3624</v>
      </c>
      <c r="I41" s="100">
        <v>3044</v>
      </c>
      <c r="J41" s="100">
        <v>249</v>
      </c>
      <c r="K41" s="100">
        <v>160</v>
      </c>
      <c r="L41" s="100">
        <v>0</v>
      </c>
      <c r="M41" s="100">
        <v>171</v>
      </c>
      <c r="N41" s="100">
        <v>0</v>
      </c>
    </row>
    <row r="42" spans="1:14">
      <c r="A42" s="29" t="s">
        <v>24</v>
      </c>
      <c r="B42" s="100">
        <v>940</v>
      </c>
      <c r="C42" s="100">
        <v>637</v>
      </c>
      <c r="D42" s="100">
        <v>617</v>
      </c>
      <c r="E42" s="100">
        <v>20</v>
      </c>
      <c r="F42" s="100">
        <v>0</v>
      </c>
      <c r="G42" s="100"/>
      <c r="H42" s="100">
        <v>303</v>
      </c>
      <c r="I42" s="100">
        <v>297</v>
      </c>
      <c r="J42" s="100">
        <v>4</v>
      </c>
      <c r="K42" s="26" t="s">
        <v>161</v>
      </c>
      <c r="L42" s="26">
        <v>0</v>
      </c>
      <c r="M42" s="26">
        <v>2</v>
      </c>
      <c r="N42" s="26">
        <v>0</v>
      </c>
    </row>
    <row r="43" spans="1:14">
      <c r="A43" s="29" t="s">
        <v>25</v>
      </c>
      <c r="B43" s="100">
        <v>13565</v>
      </c>
      <c r="C43" s="100">
        <v>10404</v>
      </c>
      <c r="D43" s="100">
        <v>9496</v>
      </c>
      <c r="E43" s="100">
        <v>908</v>
      </c>
      <c r="F43" s="100">
        <v>0</v>
      </c>
      <c r="G43" s="100"/>
      <c r="H43" s="100">
        <v>3161</v>
      </c>
      <c r="I43" s="100">
        <v>2747</v>
      </c>
      <c r="J43" s="100">
        <v>245</v>
      </c>
      <c r="K43" s="26" t="s">
        <v>161</v>
      </c>
      <c r="L43" s="26">
        <v>0</v>
      </c>
      <c r="M43" s="26">
        <v>169</v>
      </c>
      <c r="N43" s="26">
        <v>0</v>
      </c>
    </row>
    <row r="44" spans="1:14">
      <c r="A44" s="29" t="s">
        <v>67</v>
      </c>
      <c r="B44" s="100">
        <v>160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160</v>
      </c>
      <c r="I44" s="100">
        <v>0</v>
      </c>
      <c r="J44" s="100">
        <v>0</v>
      </c>
      <c r="K44" s="26">
        <v>160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17905</v>
      </c>
      <c r="C47" s="100">
        <v>2204</v>
      </c>
      <c r="D47" s="100">
        <v>0</v>
      </c>
      <c r="E47" s="100">
        <v>2204</v>
      </c>
      <c r="F47" s="100">
        <v>0</v>
      </c>
      <c r="G47" s="100"/>
      <c r="H47" s="100">
        <v>15701</v>
      </c>
      <c r="I47" s="100">
        <v>14665</v>
      </c>
      <c r="J47" s="100">
        <v>960</v>
      </c>
      <c r="K47" s="26">
        <v>76</v>
      </c>
      <c r="L47" s="26">
        <v>0</v>
      </c>
      <c r="M47" s="26">
        <v>0</v>
      </c>
      <c r="N47" s="26">
        <v>0</v>
      </c>
    </row>
    <row r="48" spans="1:14">
      <c r="A48" s="29" t="s">
        <v>74</v>
      </c>
      <c r="B48" s="100">
        <v>11791</v>
      </c>
      <c r="C48" s="100">
        <v>8269</v>
      </c>
      <c r="D48" s="100">
        <v>8269</v>
      </c>
      <c r="E48" s="100">
        <v>0</v>
      </c>
      <c r="F48" s="100">
        <v>0</v>
      </c>
      <c r="G48" s="100"/>
      <c r="H48" s="100">
        <v>3522</v>
      </c>
      <c r="I48" s="100">
        <v>2933</v>
      </c>
      <c r="J48" s="100">
        <v>244</v>
      </c>
      <c r="K48" s="26">
        <v>185</v>
      </c>
      <c r="L48" s="26">
        <v>0</v>
      </c>
      <c r="M48" s="26">
        <v>160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1764</v>
      </c>
      <c r="C50" s="100">
        <v>1213</v>
      </c>
      <c r="D50" s="100">
        <v>1163</v>
      </c>
      <c r="E50" s="100">
        <v>50</v>
      </c>
      <c r="F50" s="100">
        <v>0</v>
      </c>
      <c r="G50" s="100"/>
      <c r="H50" s="100">
        <v>551</v>
      </c>
      <c r="I50" s="100">
        <v>465</v>
      </c>
      <c r="J50" s="100">
        <v>56</v>
      </c>
      <c r="K50" s="100">
        <v>30</v>
      </c>
      <c r="L50" s="100">
        <v>0</v>
      </c>
      <c r="M50" s="100">
        <v>0</v>
      </c>
      <c r="N50" s="100">
        <v>0</v>
      </c>
    </row>
    <row r="51" spans="1:14">
      <c r="A51" s="29" t="s">
        <v>126</v>
      </c>
      <c r="B51" s="100">
        <v>1663</v>
      </c>
      <c r="C51" s="100">
        <v>1135</v>
      </c>
      <c r="D51" s="100">
        <v>1086</v>
      </c>
      <c r="E51" s="100">
        <v>49</v>
      </c>
      <c r="F51" s="100">
        <v>0</v>
      </c>
      <c r="G51" s="100"/>
      <c r="H51" s="100">
        <v>528</v>
      </c>
      <c r="I51" s="100">
        <v>443</v>
      </c>
      <c r="J51" s="100">
        <v>55</v>
      </c>
      <c r="K51" s="26">
        <v>30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100">
        <v>101</v>
      </c>
      <c r="C52" s="100">
        <v>78</v>
      </c>
      <c r="D52" s="100">
        <v>77</v>
      </c>
      <c r="E52" s="100">
        <v>1</v>
      </c>
      <c r="F52" s="100">
        <v>0</v>
      </c>
      <c r="G52" s="100">
        <v>0</v>
      </c>
      <c r="H52" s="100">
        <v>23</v>
      </c>
      <c r="I52" s="100">
        <v>22</v>
      </c>
      <c r="J52" s="100">
        <v>1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30</v>
      </c>
      <c r="C53" s="100">
        <v>23</v>
      </c>
      <c r="D53" s="100">
        <v>22</v>
      </c>
      <c r="E53" s="100">
        <v>1</v>
      </c>
      <c r="F53" s="100">
        <v>0</v>
      </c>
      <c r="G53" s="100"/>
      <c r="H53" s="100">
        <v>7</v>
      </c>
      <c r="I53" s="100">
        <v>7</v>
      </c>
      <c r="J53" s="100">
        <v>0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71</v>
      </c>
      <c r="C54" s="100">
        <v>55</v>
      </c>
      <c r="D54" s="100">
        <v>55</v>
      </c>
      <c r="E54" s="100">
        <v>0</v>
      </c>
      <c r="F54" s="100">
        <v>0</v>
      </c>
      <c r="G54" s="100"/>
      <c r="H54" s="100">
        <v>16</v>
      </c>
      <c r="I54" s="100">
        <v>15</v>
      </c>
      <c r="J54" s="100">
        <v>1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251</v>
      </c>
      <c r="C57" s="100">
        <v>210</v>
      </c>
      <c r="D57" s="100">
        <v>210</v>
      </c>
      <c r="E57" s="100">
        <v>0</v>
      </c>
      <c r="F57" s="100">
        <v>0</v>
      </c>
      <c r="G57" s="100"/>
      <c r="H57" s="100">
        <v>41</v>
      </c>
      <c r="I57" s="100">
        <v>39</v>
      </c>
      <c r="J57" s="100">
        <v>2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1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141</v>
      </c>
      <c r="B61" s="14"/>
      <c r="C61" s="15"/>
      <c r="D61" s="15"/>
      <c r="E61" s="15"/>
      <c r="F61" s="15"/>
      <c r="G61" s="11"/>
      <c r="H61" s="15"/>
      <c r="I61" s="15"/>
      <c r="J61" s="15"/>
      <c r="K61" s="15"/>
      <c r="L61" s="15"/>
      <c r="M61" s="15"/>
      <c r="N61" s="15"/>
    </row>
    <row r="62" spans="1:14" ht="12.75" customHeight="1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 ht="11.25" customHeight="1">
      <c r="A63" s="11" t="s">
        <v>153</v>
      </c>
      <c r="B63" s="14"/>
      <c r="C63" s="15"/>
      <c r="D63" s="15"/>
      <c r="E63" s="15"/>
      <c r="F63" s="15"/>
      <c r="G63" s="11"/>
      <c r="H63" s="15"/>
      <c r="I63" s="60"/>
      <c r="J63" s="15"/>
      <c r="K63" s="15"/>
      <c r="L63" s="15"/>
      <c r="M63" s="15"/>
      <c r="N63" s="15"/>
    </row>
    <row r="64" spans="1:14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B66" s="16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40" customFormat="1" ht="11.25">
      <c r="A67" s="28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9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C5:C6"/>
    <mergeCell ref="A4:A6"/>
    <mergeCell ref="B4:B6"/>
    <mergeCell ref="C4:F4"/>
    <mergeCell ref="G4:G6"/>
    <mergeCell ref="E5:E6"/>
    <mergeCell ref="F5:F6"/>
    <mergeCell ref="K5:K6"/>
    <mergeCell ref="L5:L6"/>
    <mergeCell ref="M5:M6"/>
    <mergeCell ref="N5:N6"/>
    <mergeCell ref="D5:D6"/>
    <mergeCell ref="H5:H6"/>
    <mergeCell ref="I5:I6"/>
    <mergeCell ref="J5:J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4" orientation="portrait" r:id="rId1"/>
  <headerFooter alignWithMargins="0"/>
  <colBreaks count="1" manualBreakCount="1">
    <brk id="13" max="59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261"/>
  <dimension ref="A1:O69"/>
  <sheetViews>
    <sheetView zoomScaleNormal="85" zoomScaleSheetLayoutView="85" workbookViewId="0"/>
  </sheetViews>
  <sheetFormatPr baseColWidth="10" defaultRowHeight="12.75"/>
  <cols>
    <col min="1" max="1" width="28.7109375" style="17" customWidth="1"/>
    <col min="2" max="2" width="8.5703125" style="111" customWidth="1"/>
    <col min="3" max="3" width="8.85546875" style="3" customWidth="1"/>
    <col min="4" max="4" width="9.7109375" style="3" customWidth="1"/>
    <col min="5" max="5" width="9" style="3" customWidth="1"/>
    <col min="6" max="6" width="7.7109375" style="3" customWidth="1"/>
    <col min="7" max="7" width="0.42578125" style="17" customWidth="1"/>
    <col min="8" max="8" width="8.42578125" style="3" customWidth="1"/>
    <col min="9" max="9" width="8.140625" style="3" customWidth="1"/>
    <col min="10" max="10" width="7.7109375" style="3" customWidth="1"/>
    <col min="11" max="11" width="8.7109375" style="3" hidden="1" customWidth="1"/>
    <col min="12" max="12" width="8.7109375" style="3" customWidth="1"/>
    <col min="13" max="14" width="11.28515625" style="3" hidden="1" customWidth="1"/>
  </cols>
  <sheetData>
    <row r="1" spans="1:15" s="21" customFormat="1" ht="17.100000000000001" customHeight="1">
      <c r="A1" s="18" t="s">
        <v>159</v>
      </c>
      <c r="B1" s="20"/>
      <c r="C1" s="19"/>
      <c r="D1" s="19"/>
      <c r="E1" s="19"/>
      <c r="F1" s="19"/>
      <c r="G1" s="20"/>
      <c r="H1" s="19"/>
      <c r="J1" s="31"/>
      <c r="K1" s="31"/>
      <c r="L1" s="31" t="s">
        <v>80</v>
      </c>
      <c r="M1" s="31"/>
      <c r="N1" s="31"/>
      <c r="O1" s="19"/>
    </row>
    <row r="2" spans="1:15" s="21" customFormat="1" ht="15.95" customHeight="1">
      <c r="A2" s="22" t="s">
        <v>36</v>
      </c>
      <c r="B2" s="20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16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154</v>
      </c>
      <c r="M5" s="116" t="s">
        <v>10</v>
      </c>
      <c r="N5" s="116" t="s">
        <v>17</v>
      </c>
    </row>
    <row r="6" spans="1:15">
      <c r="A6" s="115"/>
      <c r="B6" s="118"/>
      <c r="C6" s="122"/>
      <c r="D6" s="122"/>
      <c r="E6" s="122"/>
      <c r="F6" s="121"/>
      <c r="G6" s="126"/>
      <c r="H6" s="122"/>
      <c r="I6" s="122"/>
      <c r="J6" s="122"/>
      <c r="K6" s="122"/>
      <c r="L6" s="122"/>
      <c r="M6" s="122"/>
      <c r="N6" s="122"/>
    </row>
    <row r="7" spans="1:15">
      <c r="A7" s="6"/>
      <c r="B7" s="109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7">
        <v>227313</v>
      </c>
      <c r="C9" s="100">
        <v>144168</v>
      </c>
      <c r="D9" s="100">
        <v>117148</v>
      </c>
      <c r="E9" s="100">
        <v>22250</v>
      </c>
      <c r="F9" s="100">
        <v>4770</v>
      </c>
      <c r="G9" s="100"/>
      <c r="H9" s="100">
        <v>83145</v>
      </c>
      <c r="I9" s="100">
        <v>65658</v>
      </c>
      <c r="J9" s="100">
        <v>17194</v>
      </c>
      <c r="K9" s="100">
        <v>0</v>
      </c>
      <c r="L9" s="100">
        <v>293</v>
      </c>
      <c r="M9" s="100">
        <v>0</v>
      </c>
      <c r="N9" s="100">
        <v>0</v>
      </c>
    </row>
    <row r="10" spans="1:15">
      <c r="A10" s="29" t="s">
        <v>23</v>
      </c>
      <c r="B10" s="107">
        <v>56225</v>
      </c>
      <c r="C10" s="100">
        <v>38846</v>
      </c>
      <c r="D10" s="100">
        <v>33698</v>
      </c>
      <c r="E10" s="100">
        <v>3672</v>
      </c>
      <c r="F10" s="100">
        <v>1476</v>
      </c>
      <c r="G10" s="100"/>
      <c r="H10" s="100">
        <v>17379</v>
      </c>
      <c r="I10" s="100">
        <v>9537</v>
      </c>
      <c r="J10" s="100">
        <v>7752</v>
      </c>
      <c r="K10" s="100">
        <v>0</v>
      </c>
      <c r="L10" s="100">
        <v>90</v>
      </c>
      <c r="M10" s="100">
        <v>0</v>
      </c>
      <c r="N10" s="100">
        <v>0</v>
      </c>
    </row>
    <row r="11" spans="1:15">
      <c r="A11" s="29" t="s">
        <v>27</v>
      </c>
      <c r="B11" s="107">
        <v>18191</v>
      </c>
      <c r="C11" s="100">
        <v>10792</v>
      </c>
      <c r="D11" s="100">
        <v>8699</v>
      </c>
      <c r="E11" s="100">
        <v>1847</v>
      </c>
      <c r="F11" s="100">
        <v>246</v>
      </c>
      <c r="G11" s="100"/>
      <c r="H11" s="100">
        <v>7399</v>
      </c>
      <c r="I11" s="100">
        <v>4984</v>
      </c>
      <c r="J11" s="100">
        <v>2379</v>
      </c>
      <c r="K11" s="26">
        <v>0</v>
      </c>
      <c r="L11" s="26">
        <v>36</v>
      </c>
      <c r="M11" s="26">
        <v>0</v>
      </c>
      <c r="N11" s="26">
        <v>0</v>
      </c>
    </row>
    <row r="12" spans="1:15">
      <c r="A12" s="29" t="s">
        <v>108</v>
      </c>
      <c r="B12" s="107">
        <v>18740</v>
      </c>
      <c r="C12" s="100">
        <v>13000</v>
      </c>
      <c r="D12" s="100">
        <v>11438</v>
      </c>
      <c r="E12" s="100">
        <v>1121</v>
      </c>
      <c r="F12" s="100">
        <v>441</v>
      </c>
      <c r="G12" s="100"/>
      <c r="H12" s="100">
        <v>5740</v>
      </c>
      <c r="I12" s="100">
        <v>3194</v>
      </c>
      <c r="J12" s="100">
        <v>2519</v>
      </c>
      <c r="K12" s="26">
        <v>0</v>
      </c>
      <c r="L12" s="26">
        <v>27</v>
      </c>
      <c r="M12" s="26">
        <v>0</v>
      </c>
      <c r="N12" s="26">
        <v>0</v>
      </c>
    </row>
    <row r="13" spans="1:15">
      <c r="A13" s="29" t="s">
        <v>28</v>
      </c>
      <c r="B13" s="107">
        <v>19294</v>
      </c>
      <c r="C13" s="100">
        <v>15054</v>
      </c>
      <c r="D13" s="100">
        <v>13561</v>
      </c>
      <c r="E13" s="100">
        <v>704</v>
      </c>
      <c r="F13" s="100">
        <v>789</v>
      </c>
      <c r="G13" s="100"/>
      <c r="H13" s="100">
        <v>4240</v>
      </c>
      <c r="I13" s="100">
        <v>1359</v>
      </c>
      <c r="J13" s="100">
        <v>2854</v>
      </c>
      <c r="K13" s="26">
        <v>0</v>
      </c>
      <c r="L13" s="26">
        <v>27</v>
      </c>
      <c r="M13" s="26">
        <v>0</v>
      </c>
      <c r="N13" s="26">
        <v>0</v>
      </c>
    </row>
    <row r="14" spans="1:15">
      <c r="A14" s="29" t="s">
        <v>6</v>
      </c>
      <c r="B14" s="107">
        <v>171088</v>
      </c>
      <c r="C14" s="100">
        <v>105322</v>
      </c>
      <c r="D14" s="100">
        <v>83450</v>
      </c>
      <c r="E14" s="100">
        <v>18578</v>
      </c>
      <c r="F14" s="100">
        <v>3294</v>
      </c>
      <c r="G14" s="100"/>
      <c r="H14" s="100">
        <v>65766</v>
      </c>
      <c r="I14" s="100">
        <v>56121</v>
      </c>
      <c r="J14" s="100">
        <v>9442</v>
      </c>
      <c r="K14" s="26">
        <v>0</v>
      </c>
      <c r="L14" s="26">
        <v>203</v>
      </c>
      <c r="M14" s="26">
        <v>0</v>
      </c>
      <c r="N14" s="26">
        <v>0</v>
      </c>
    </row>
    <row r="15" spans="1:15">
      <c r="A15" s="29" t="s">
        <v>67</v>
      </c>
      <c r="B15" s="107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5">
      <c r="A16" s="29"/>
      <c r="B16" s="107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7">
        <v>9717</v>
      </c>
      <c r="C17" s="100">
        <v>8653</v>
      </c>
      <c r="D17" s="100">
        <v>5254</v>
      </c>
      <c r="E17" s="100">
        <v>2845</v>
      </c>
      <c r="F17" s="100">
        <v>554</v>
      </c>
      <c r="G17" s="100"/>
      <c r="H17" s="100">
        <v>1064</v>
      </c>
      <c r="I17" s="105" t="s">
        <v>163</v>
      </c>
      <c r="J17" s="100">
        <v>1064</v>
      </c>
      <c r="K17" s="106" t="s">
        <v>161</v>
      </c>
      <c r="L17" s="26">
        <v>0</v>
      </c>
      <c r="M17" s="26">
        <v>0</v>
      </c>
      <c r="N17" s="26">
        <v>0</v>
      </c>
    </row>
    <row r="18" spans="1:14">
      <c r="A18" s="29"/>
      <c r="B18" s="107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7">
        <v>24325</v>
      </c>
      <c r="C19" s="100">
        <v>17151</v>
      </c>
      <c r="D19" s="100">
        <v>11554</v>
      </c>
      <c r="E19" s="100">
        <v>3261</v>
      </c>
      <c r="F19" s="100">
        <v>2336</v>
      </c>
      <c r="G19" s="100"/>
      <c r="H19" s="100">
        <v>7174</v>
      </c>
      <c r="I19" s="100">
        <v>4803</v>
      </c>
      <c r="J19" s="100">
        <v>2266</v>
      </c>
      <c r="K19" s="100">
        <v>0</v>
      </c>
      <c r="L19" s="100">
        <v>105</v>
      </c>
      <c r="M19" s="100">
        <v>0</v>
      </c>
      <c r="N19" s="100">
        <v>0</v>
      </c>
    </row>
    <row r="20" spans="1:14">
      <c r="A20" s="29" t="s">
        <v>22</v>
      </c>
      <c r="B20" s="107">
        <v>13350</v>
      </c>
      <c r="C20" s="100">
        <v>9365</v>
      </c>
      <c r="D20" s="100">
        <v>6463</v>
      </c>
      <c r="E20" s="100">
        <v>1684</v>
      </c>
      <c r="F20" s="100">
        <v>1218</v>
      </c>
      <c r="G20" s="100"/>
      <c r="H20" s="100">
        <v>3985</v>
      </c>
      <c r="I20" s="100">
        <v>2990</v>
      </c>
      <c r="J20" s="100">
        <v>920</v>
      </c>
      <c r="K20" s="106" t="s">
        <v>161</v>
      </c>
      <c r="L20" s="26">
        <v>75</v>
      </c>
      <c r="M20" s="26">
        <v>0</v>
      </c>
      <c r="N20" s="26">
        <v>0</v>
      </c>
    </row>
    <row r="21" spans="1:14" ht="12" customHeight="1">
      <c r="A21" s="29" t="s">
        <v>6</v>
      </c>
      <c r="B21" s="107">
        <v>10975</v>
      </c>
      <c r="C21" s="100">
        <v>7786</v>
      </c>
      <c r="D21" s="100">
        <v>5091</v>
      </c>
      <c r="E21" s="100">
        <v>1577</v>
      </c>
      <c r="F21" s="100">
        <v>1118</v>
      </c>
      <c r="G21" s="100"/>
      <c r="H21" s="100">
        <v>3189</v>
      </c>
      <c r="I21" s="100">
        <v>1813</v>
      </c>
      <c r="J21" s="100">
        <v>1346</v>
      </c>
      <c r="K21" s="106" t="s">
        <v>161</v>
      </c>
      <c r="L21" s="26">
        <v>30</v>
      </c>
      <c r="M21" s="26">
        <v>0</v>
      </c>
      <c r="N21" s="26">
        <v>0</v>
      </c>
    </row>
    <row r="22" spans="1:14" ht="12" customHeight="1">
      <c r="A22" s="29" t="s">
        <v>67</v>
      </c>
      <c r="B22" s="107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7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7">
        <v>39395</v>
      </c>
      <c r="C24" s="100">
        <v>24832</v>
      </c>
      <c r="D24" s="100">
        <v>19784</v>
      </c>
      <c r="E24" s="100">
        <v>2466</v>
      </c>
      <c r="F24" s="100">
        <v>2582</v>
      </c>
      <c r="G24" s="100"/>
      <c r="H24" s="100">
        <v>14563</v>
      </c>
      <c r="I24" s="100">
        <v>13105</v>
      </c>
      <c r="J24" s="100">
        <v>1347</v>
      </c>
      <c r="K24" s="100">
        <v>0</v>
      </c>
      <c r="L24" s="100">
        <v>111</v>
      </c>
      <c r="M24" s="100">
        <v>0</v>
      </c>
      <c r="N24" s="100">
        <v>0</v>
      </c>
    </row>
    <row r="25" spans="1:14">
      <c r="A25" s="29" t="s">
        <v>7</v>
      </c>
      <c r="B25" s="107">
        <v>20457</v>
      </c>
      <c r="C25" s="100">
        <v>16671</v>
      </c>
      <c r="D25" s="100">
        <v>13090</v>
      </c>
      <c r="E25" s="100">
        <v>1946</v>
      </c>
      <c r="F25" s="100">
        <v>1635</v>
      </c>
      <c r="G25" s="100"/>
      <c r="H25" s="100">
        <v>3786</v>
      </c>
      <c r="I25" s="100">
        <v>3325</v>
      </c>
      <c r="J25" s="100">
        <v>434</v>
      </c>
      <c r="K25" s="26">
        <v>0</v>
      </c>
      <c r="L25" s="26">
        <v>27</v>
      </c>
      <c r="M25" s="26">
        <v>0</v>
      </c>
      <c r="N25" s="26">
        <v>0</v>
      </c>
    </row>
    <row r="26" spans="1:14">
      <c r="A26" s="29" t="s">
        <v>8</v>
      </c>
      <c r="B26" s="107">
        <v>259</v>
      </c>
      <c r="C26" s="100">
        <v>189</v>
      </c>
      <c r="D26" s="100">
        <v>161</v>
      </c>
      <c r="E26" s="105">
        <v>0</v>
      </c>
      <c r="F26" s="100">
        <v>28</v>
      </c>
      <c r="G26" s="100"/>
      <c r="H26" s="100">
        <v>70</v>
      </c>
      <c r="I26" s="100">
        <v>14</v>
      </c>
      <c r="J26" s="100">
        <v>6</v>
      </c>
      <c r="K26" s="26">
        <v>0</v>
      </c>
      <c r="L26" s="26">
        <v>50</v>
      </c>
      <c r="M26" s="26">
        <v>0</v>
      </c>
      <c r="N26" s="26">
        <v>0</v>
      </c>
    </row>
    <row r="27" spans="1:14">
      <c r="A27" s="29" t="s">
        <v>9</v>
      </c>
      <c r="B27" s="107">
        <v>18679</v>
      </c>
      <c r="C27" s="100">
        <v>7972</v>
      </c>
      <c r="D27" s="100">
        <v>6533</v>
      </c>
      <c r="E27" s="100">
        <v>520</v>
      </c>
      <c r="F27" s="100">
        <v>919</v>
      </c>
      <c r="G27" s="100"/>
      <c r="H27" s="100">
        <v>10707</v>
      </c>
      <c r="I27" s="100">
        <v>9766</v>
      </c>
      <c r="J27" s="100">
        <v>907</v>
      </c>
      <c r="K27" s="26">
        <v>0</v>
      </c>
      <c r="L27" s="26">
        <v>34</v>
      </c>
      <c r="M27" s="26">
        <v>0</v>
      </c>
      <c r="N27" s="26">
        <v>0</v>
      </c>
    </row>
    <row r="28" spans="1:14">
      <c r="A28" s="29" t="s">
        <v>67</v>
      </c>
      <c r="B28" s="107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7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7">
        <v>39394</v>
      </c>
      <c r="C30" s="100">
        <v>24831</v>
      </c>
      <c r="D30" s="100">
        <v>19783</v>
      </c>
      <c r="E30" s="100">
        <v>2466</v>
      </c>
      <c r="F30" s="100">
        <v>2582</v>
      </c>
      <c r="G30" s="100"/>
      <c r="H30" s="100">
        <v>14563</v>
      </c>
      <c r="I30" s="100">
        <v>13105</v>
      </c>
      <c r="J30" s="100">
        <v>1347</v>
      </c>
      <c r="K30" s="100">
        <v>0</v>
      </c>
      <c r="L30" s="100">
        <v>111</v>
      </c>
      <c r="M30" s="100">
        <v>0</v>
      </c>
      <c r="N30" s="100">
        <v>0</v>
      </c>
    </row>
    <row r="31" spans="1:14">
      <c r="A31" s="29" t="s">
        <v>124</v>
      </c>
      <c r="B31" s="107">
        <v>748</v>
      </c>
      <c r="C31" s="100">
        <v>745</v>
      </c>
      <c r="D31" s="100">
        <v>744</v>
      </c>
      <c r="E31" s="100">
        <v>1</v>
      </c>
      <c r="F31" s="100">
        <v>0</v>
      </c>
      <c r="G31" s="100"/>
      <c r="H31" s="100">
        <v>3</v>
      </c>
      <c r="I31" s="100">
        <v>0</v>
      </c>
      <c r="J31" s="100">
        <v>3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7">
        <v>35953</v>
      </c>
      <c r="C32" s="100">
        <v>21504</v>
      </c>
      <c r="D32" s="100">
        <v>19039</v>
      </c>
      <c r="E32" s="100">
        <v>2465</v>
      </c>
      <c r="F32" s="100">
        <v>0</v>
      </c>
      <c r="G32" s="100"/>
      <c r="H32" s="100">
        <v>14449</v>
      </c>
      <c r="I32" s="100">
        <v>13105</v>
      </c>
      <c r="J32" s="100">
        <v>1344</v>
      </c>
      <c r="K32" s="26">
        <v>0</v>
      </c>
      <c r="L32" s="26" t="s">
        <v>161</v>
      </c>
      <c r="M32" s="26">
        <v>0</v>
      </c>
      <c r="N32" s="26">
        <v>0</v>
      </c>
    </row>
    <row r="33" spans="1:14">
      <c r="A33" s="29" t="s">
        <v>14</v>
      </c>
      <c r="B33" s="107">
        <v>2582</v>
      </c>
      <c r="C33" s="100">
        <v>2582</v>
      </c>
      <c r="D33" s="100">
        <v>0</v>
      </c>
      <c r="E33" s="105">
        <v>0</v>
      </c>
      <c r="F33" s="100">
        <v>2582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7">
        <v>111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111</v>
      </c>
      <c r="I34" s="100">
        <v>0</v>
      </c>
      <c r="J34" s="100">
        <v>0</v>
      </c>
      <c r="K34" s="26">
        <v>0</v>
      </c>
      <c r="L34" s="26">
        <v>111</v>
      </c>
      <c r="M34" s="26">
        <v>0</v>
      </c>
      <c r="N34" s="26">
        <v>0</v>
      </c>
    </row>
    <row r="35" spans="1:14">
      <c r="A35" s="29"/>
      <c r="B35" s="107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7">
        <v>49828</v>
      </c>
      <c r="C36" s="100">
        <v>23823</v>
      </c>
      <c r="D36" s="100">
        <v>19729</v>
      </c>
      <c r="E36" s="100">
        <v>2460</v>
      </c>
      <c r="F36" s="100">
        <v>1634</v>
      </c>
      <c r="G36" s="100"/>
      <c r="H36" s="100">
        <v>26005</v>
      </c>
      <c r="I36" s="100">
        <v>24553</v>
      </c>
      <c r="J36" s="100">
        <v>1344</v>
      </c>
      <c r="K36" s="100">
        <v>0</v>
      </c>
      <c r="L36" s="100">
        <v>108</v>
      </c>
      <c r="M36" s="100">
        <v>0</v>
      </c>
      <c r="N36" s="100">
        <v>0</v>
      </c>
    </row>
    <row r="37" spans="1:14">
      <c r="A37" s="29" t="s">
        <v>15</v>
      </c>
      <c r="B37" s="107">
        <v>2906</v>
      </c>
      <c r="C37" s="100">
        <v>1954</v>
      </c>
      <c r="D37" s="100">
        <v>1380</v>
      </c>
      <c r="E37" s="100">
        <v>112</v>
      </c>
      <c r="F37" s="100">
        <v>462</v>
      </c>
      <c r="G37" s="100"/>
      <c r="H37" s="100">
        <v>952</v>
      </c>
      <c r="I37" s="100">
        <v>862</v>
      </c>
      <c r="J37" s="100">
        <v>90</v>
      </c>
      <c r="K37" s="26">
        <v>0</v>
      </c>
      <c r="L37" s="26">
        <v>0</v>
      </c>
      <c r="M37" s="26">
        <v>0</v>
      </c>
      <c r="N37" s="26">
        <v>0</v>
      </c>
    </row>
    <row r="38" spans="1:14">
      <c r="A38" s="29" t="s">
        <v>16</v>
      </c>
      <c r="B38" s="107">
        <v>46879</v>
      </c>
      <c r="C38" s="100">
        <v>21826</v>
      </c>
      <c r="D38" s="100">
        <v>18308</v>
      </c>
      <c r="E38" s="100">
        <v>2348</v>
      </c>
      <c r="F38" s="100">
        <v>1170</v>
      </c>
      <c r="G38" s="100"/>
      <c r="H38" s="100">
        <v>25053</v>
      </c>
      <c r="I38" s="100">
        <v>23691</v>
      </c>
      <c r="J38" s="100">
        <v>1254</v>
      </c>
      <c r="K38" s="26">
        <v>0</v>
      </c>
      <c r="L38" s="26">
        <v>108</v>
      </c>
      <c r="M38" s="26">
        <v>0</v>
      </c>
      <c r="N38" s="26">
        <v>0</v>
      </c>
    </row>
    <row r="39" spans="1:14">
      <c r="A39" s="29" t="s">
        <v>67</v>
      </c>
      <c r="B39" s="107">
        <v>43</v>
      </c>
      <c r="C39" s="100">
        <v>43</v>
      </c>
      <c r="D39" s="100">
        <v>41</v>
      </c>
      <c r="E39" s="100">
        <v>0</v>
      </c>
      <c r="F39" s="100">
        <v>2</v>
      </c>
      <c r="G39" s="100"/>
      <c r="H39" s="100">
        <v>0</v>
      </c>
      <c r="I39" s="100">
        <v>0</v>
      </c>
      <c r="J39" s="100">
        <v>0</v>
      </c>
      <c r="K39" s="26">
        <v>0</v>
      </c>
      <c r="L39" s="26">
        <v>0</v>
      </c>
      <c r="M39" s="26">
        <v>0</v>
      </c>
      <c r="N39" s="26">
        <v>0</v>
      </c>
    </row>
    <row r="40" spans="1:14">
      <c r="A40" s="29"/>
      <c r="B40" s="107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7">
        <v>49828</v>
      </c>
      <c r="C41" s="100">
        <v>23823</v>
      </c>
      <c r="D41" s="100">
        <v>19729</v>
      </c>
      <c r="E41" s="100">
        <v>2460</v>
      </c>
      <c r="F41" s="100">
        <v>1634</v>
      </c>
      <c r="G41" s="100"/>
      <c r="H41" s="100">
        <v>26005</v>
      </c>
      <c r="I41" s="100">
        <v>24553</v>
      </c>
      <c r="J41" s="100">
        <v>1344</v>
      </c>
      <c r="K41" s="100">
        <v>0</v>
      </c>
      <c r="L41" s="100">
        <v>108</v>
      </c>
      <c r="M41" s="100">
        <v>0</v>
      </c>
      <c r="N41" s="100">
        <v>0</v>
      </c>
    </row>
    <row r="42" spans="1:14">
      <c r="A42" s="29" t="s">
        <v>24</v>
      </c>
      <c r="B42" s="107">
        <v>2957</v>
      </c>
      <c r="C42" s="100">
        <v>1330</v>
      </c>
      <c r="D42" s="100">
        <v>1012</v>
      </c>
      <c r="E42" s="100">
        <v>57</v>
      </c>
      <c r="F42" s="100">
        <v>261</v>
      </c>
      <c r="G42" s="100"/>
      <c r="H42" s="100">
        <v>1627</v>
      </c>
      <c r="I42" s="100">
        <v>1570</v>
      </c>
      <c r="J42" s="100">
        <v>57</v>
      </c>
      <c r="K42" s="26" t="s">
        <v>161</v>
      </c>
      <c r="L42" s="26">
        <v>0</v>
      </c>
      <c r="M42" s="26">
        <v>0</v>
      </c>
      <c r="N42" s="26">
        <v>0</v>
      </c>
    </row>
    <row r="43" spans="1:14">
      <c r="A43" s="29" t="s">
        <v>25</v>
      </c>
      <c r="B43" s="107">
        <v>46871</v>
      </c>
      <c r="C43" s="100">
        <v>22493</v>
      </c>
      <c r="D43" s="100">
        <v>18717</v>
      </c>
      <c r="E43" s="100">
        <v>2403</v>
      </c>
      <c r="F43" s="100">
        <v>1373</v>
      </c>
      <c r="G43" s="100"/>
      <c r="H43" s="100">
        <v>24378</v>
      </c>
      <c r="I43" s="100">
        <v>22983</v>
      </c>
      <c r="J43" s="100">
        <v>1287</v>
      </c>
      <c r="K43" s="26" t="s">
        <v>161</v>
      </c>
      <c r="L43" s="26">
        <v>108</v>
      </c>
      <c r="M43" s="26">
        <v>0</v>
      </c>
      <c r="N43" s="26">
        <v>0</v>
      </c>
    </row>
    <row r="44" spans="1:14">
      <c r="A44" s="29" t="s">
        <v>67</v>
      </c>
      <c r="B44" s="107">
        <v>0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7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7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7">
        <v>129727</v>
      </c>
      <c r="C47" s="100">
        <v>4067</v>
      </c>
      <c r="D47" s="100">
        <v>0</v>
      </c>
      <c r="E47" s="100">
        <v>2592</v>
      </c>
      <c r="F47" s="100">
        <v>1475</v>
      </c>
      <c r="G47" s="100"/>
      <c r="H47" s="100">
        <v>125660</v>
      </c>
      <c r="I47" s="100">
        <v>121530</v>
      </c>
      <c r="J47" s="100">
        <v>4020</v>
      </c>
      <c r="K47" s="26">
        <v>0</v>
      </c>
      <c r="L47" s="26">
        <v>110</v>
      </c>
      <c r="M47" s="26">
        <v>0</v>
      </c>
      <c r="N47" s="26">
        <v>0</v>
      </c>
    </row>
    <row r="48" spans="1:14">
      <c r="A48" s="29" t="s">
        <v>74</v>
      </c>
      <c r="B48" s="107">
        <v>45951</v>
      </c>
      <c r="C48" s="100">
        <v>20151</v>
      </c>
      <c r="D48" s="100">
        <v>18676</v>
      </c>
      <c r="E48" s="100">
        <v>0</v>
      </c>
      <c r="F48" s="100">
        <v>1475</v>
      </c>
      <c r="G48" s="100"/>
      <c r="H48" s="100">
        <v>25800</v>
      </c>
      <c r="I48" s="100">
        <v>24306</v>
      </c>
      <c r="J48" s="100">
        <v>1384</v>
      </c>
      <c r="K48" s="26">
        <v>0</v>
      </c>
      <c r="L48" s="26">
        <v>110</v>
      </c>
      <c r="M48" s="26">
        <v>0</v>
      </c>
      <c r="N48" s="26">
        <v>0</v>
      </c>
    </row>
    <row r="49" spans="1:14">
      <c r="A49" s="28"/>
      <c r="B49" s="107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7">
        <v>6719</v>
      </c>
      <c r="C50" s="100">
        <v>3186</v>
      </c>
      <c r="D50" s="100">
        <v>2635</v>
      </c>
      <c r="E50" s="100">
        <v>252</v>
      </c>
      <c r="F50" s="100">
        <v>299</v>
      </c>
      <c r="G50" s="100"/>
      <c r="H50" s="100">
        <v>3533</v>
      </c>
      <c r="I50" s="100">
        <v>3223</v>
      </c>
      <c r="J50" s="100">
        <v>296</v>
      </c>
      <c r="K50" s="100">
        <v>0</v>
      </c>
      <c r="L50" s="100">
        <v>14</v>
      </c>
      <c r="M50" s="100">
        <v>0</v>
      </c>
      <c r="N50" s="100">
        <v>0</v>
      </c>
    </row>
    <row r="51" spans="1:14">
      <c r="A51" s="29" t="s">
        <v>126</v>
      </c>
      <c r="B51" s="107">
        <v>6259</v>
      </c>
      <c r="C51" s="100">
        <v>2944</v>
      </c>
      <c r="D51" s="100">
        <v>2444</v>
      </c>
      <c r="E51" s="100">
        <v>251</v>
      </c>
      <c r="F51" s="100">
        <v>249</v>
      </c>
      <c r="G51" s="100"/>
      <c r="H51" s="100">
        <v>3315</v>
      </c>
      <c r="I51" s="100">
        <v>3017</v>
      </c>
      <c r="J51" s="100">
        <v>284</v>
      </c>
      <c r="K51" s="26">
        <v>0</v>
      </c>
      <c r="L51" s="26">
        <v>14</v>
      </c>
      <c r="M51" s="26">
        <v>0</v>
      </c>
      <c r="N51" s="26">
        <v>0</v>
      </c>
    </row>
    <row r="52" spans="1:14">
      <c r="A52" s="31" t="s">
        <v>31</v>
      </c>
      <c r="B52" s="107">
        <v>460</v>
      </c>
      <c r="C52" s="100">
        <v>242</v>
      </c>
      <c r="D52" s="100">
        <v>191</v>
      </c>
      <c r="E52" s="100">
        <v>1</v>
      </c>
      <c r="F52" s="100">
        <v>50</v>
      </c>
      <c r="G52" s="100"/>
      <c r="H52" s="100">
        <v>218</v>
      </c>
      <c r="I52" s="100">
        <v>206</v>
      </c>
      <c r="J52" s="100">
        <v>12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7">
        <v>257</v>
      </c>
      <c r="C53" s="100">
        <v>112</v>
      </c>
      <c r="D53" s="100">
        <v>74</v>
      </c>
      <c r="E53" s="100">
        <v>0</v>
      </c>
      <c r="F53" s="100">
        <v>38</v>
      </c>
      <c r="G53" s="100"/>
      <c r="H53" s="100">
        <v>145</v>
      </c>
      <c r="I53" s="100">
        <v>139</v>
      </c>
      <c r="J53" s="100">
        <v>6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7">
        <v>203</v>
      </c>
      <c r="C54" s="100">
        <v>130</v>
      </c>
      <c r="D54" s="100">
        <v>117</v>
      </c>
      <c r="E54" s="100">
        <v>1</v>
      </c>
      <c r="F54" s="100">
        <v>12</v>
      </c>
      <c r="G54" s="100"/>
      <c r="H54" s="100">
        <v>73</v>
      </c>
      <c r="I54" s="100">
        <v>67</v>
      </c>
      <c r="J54" s="100">
        <v>6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7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7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7">
        <v>603</v>
      </c>
      <c r="C57" s="100">
        <v>401</v>
      </c>
      <c r="D57" s="100">
        <v>383</v>
      </c>
      <c r="E57" s="100">
        <v>0</v>
      </c>
      <c r="F57" s="100">
        <v>18</v>
      </c>
      <c r="G57" s="100"/>
      <c r="H57" s="100">
        <v>202</v>
      </c>
      <c r="I57" s="100">
        <v>182</v>
      </c>
      <c r="J57" s="100">
        <v>20</v>
      </c>
      <c r="K57" s="26">
        <v>0</v>
      </c>
      <c r="L57" s="26" t="s">
        <v>161</v>
      </c>
      <c r="M57" s="26">
        <v>0</v>
      </c>
      <c r="N57" s="26">
        <v>0</v>
      </c>
    </row>
    <row r="58" spans="1:14">
      <c r="A58" s="28"/>
      <c r="B58" s="107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B59" s="9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32"/>
      <c r="N59" s="10"/>
    </row>
    <row r="60" spans="1:14" ht="6" customHeight="1">
      <c r="A60" s="61"/>
      <c r="B60" s="12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33"/>
      <c r="N60" s="13"/>
    </row>
    <row r="61" spans="1:14">
      <c r="A61" s="11" t="s">
        <v>141</v>
      </c>
      <c r="B61" s="14"/>
      <c r="C61" s="15"/>
      <c r="D61" s="15"/>
      <c r="E61" s="15"/>
      <c r="F61" s="15"/>
      <c r="G61" s="11"/>
      <c r="H61" s="15"/>
      <c r="I61" s="15"/>
      <c r="J61" s="15"/>
      <c r="K61" s="15"/>
      <c r="L61" s="15"/>
      <c r="M61" s="15"/>
      <c r="N61" s="15"/>
    </row>
    <row r="62" spans="1:14" ht="12.75" customHeight="1">
      <c r="A62" s="11" t="s">
        <v>128</v>
      </c>
      <c r="B62" s="14"/>
      <c r="C62" s="15"/>
      <c r="D62" s="15"/>
      <c r="E62" s="15"/>
      <c r="F62" s="15"/>
      <c r="G62" s="11"/>
      <c r="H62" s="15"/>
      <c r="I62" s="15"/>
      <c r="J62" s="15"/>
      <c r="K62" s="15"/>
      <c r="L62" s="15"/>
      <c r="M62" s="15"/>
      <c r="N62" s="15"/>
    </row>
    <row r="63" spans="1:14">
      <c r="A63" s="11" t="s">
        <v>153</v>
      </c>
      <c r="B63" s="14"/>
      <c r="C63" s="15"/>
      <c r="D63" s="15"/>
      <c r="E63" s="15"/>
      <c r="F63" s="15"/>
      <c r="G63" s="11"/>
      <c r="H63" s="15"/>
      <c r="I63" s="15"/>
      <c r="J63" s="15"/>
      <c r="K63" s="15"/>
      <c r="L63" s="15"/>
      <c r="M63" s="15"/>
      <c r="N63" s="15"/>
    </row>
    <row r="64" spans="1:14">
      <c r="A64" s="11" t="s">
        <v>115</v>
      </c>
      <c r="B64" s="14"/>
      <c r="C64" s="15"/>
      <c r="D64" s="15"/>
      <c r="E64" s="15"/>
      <c r="F64" s="15"/>
      <c r="G64" s="11"/>
      <c r="H64" s="15"/>
      <c r="I64" s="60"/>
      <c r="J64" s="15"/>
      <c r="K64" s="15"/>
      <c r="L64" s="15"/>
      <c r="M64" s="15"/>
      <c r="N64" s="15"/>
    </row>
    <row r="65" spans="1:14">
      <c r="A65" s="11" t="s">
        <v>117</v>
      </c>
      <c r="B65" s="110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28"/>
      <c r="B66" s="110"/>
      <c r="C66" s="16"/>
      <c r="D66" s="16"/>
      <c r="E66" s="16"/>
      <c r="F66" s="16"/>
      <c r="G66" s="1"/>
      <c r="H66" s="16"/>
      <c r="I66" s="16"/>
      <c r="J66" s="16"/>
      <c r="K66" s="16"/>
      <c r="L66" s="16"/>
      <c r="M66" s="16"/>
      <c r="N66" s="16"/>
    </row>
    <row r="67" spans="1:14" s="40" customFormat="1" ht="11.25">
      <c r="B67" s="110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9"/>
      <c r="B68" s="110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10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A4:A6"/>
    <mergeCell ref="B4:B6"/>
    <mergeCell ref="C4:F4"/>
    <mergeCell ref="G4:G6"/>
    <mergeCell ref="E5:E6"/>
    <mergeCell ref="F5:F6"/>
    <mergeCell ref="C5:C6"/>
    <mergeCell ref="D5:D6"/>
    <mergeCell ref="H5:H6"/>
    <mergeCell ref="I5:I6"/>
    <mergeCell ref="J5:J6"/>
    <mergeCell ref="H4:N4"/>
    <mergeCell ref="K5:K6"/>
    <mergeCell ref="L5:L6"/>
    <mergeCell ref="M5:M6"/>
    <mergeCell ref="N5:N6"/>
  </mergeCells>
  <phoneticPr fontId="15" type="noConversion"/>
  <conditionalFormatting sqref="I36:N36 I19:N19 I24:N24 I41:N41 I9:N10 I30:N30 E17:J17 I18:J18 I11:J16 E9:H16 I20:J23 I29:J29 E28:J28 E18:H27 I25:J27 I31:J35 I37:J40 I42:J49 I51:J51 D52:F54 I50:N50 I53:J54 B55:J58 B9:C54 D9:D51 G29:H54 E29:F51 I52:N52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9" orientation="portrait" r:id="rId1"/>
  <headerFooter alignWithMargins="0"/>
  <colBreaks count="1" manualBreakCount="1">
    <brk id="12" max="59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262"/>
  <dimension ref="A1:Q69"/>
  <sheetViews>
    <sheetView zoomScale="85" zoomScaleNormal="85" zoomScaleSheetLayoutView="90" workbookViewId="0"/>
  </sheetViews>
  <sheetFormatPr baseColWidth="10" defaultRowHeight="12.75"/>
  <cols>
    <col min="1" max="1" width="28.7109375" style="17" customWidth="1"/>
    <col min="2" max="3" width="9.7109375" style="3" customWidth="1"/>
    <col min="4" max="4" width="10.5703125" style="3" customWidth="1"/>
    <col min="5" max="6" width="11.28515625" style="3" hidden="1" customWidth="1"/>
    <col min="7" max="7" width="0.42578125" style="17" customWidth="1"/>
    <col min="8" max="10" width="8.7109375" style="3" customWidth="1"/>
    <col min="11" max="12" width="11.28515625" style="3" hidden="1" customWidth="1"/>
    <col min="13" max="13" width="8.7109375" style="3" customWidth="1"/>
    <col min="14" max="14" width="9.5703125" style="3" hidden="1" customWidth="1"/>
  </cols>
  <sheetData>
    <row r="1" spans="1:17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K1" s="31"/>
      <c r="L1" s="31"/>
      <c r="M1" s="31" t="s">
        <v>81</v>
      </c>
      <c r="N1" s="31"/>
      <c r="O1" s="31"/>
      <c r="P1" s="31"/>
      <c r="Q1" s="31"/>
    </row>
    <row r="2" spans="1:17" s="21" customFormat="1" ht="15.95" customHeight="1">
      <c r="A2" s="22" t="s">
        <v>37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7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7" ht="12.75" customHeight="1">
      <c r="A4" s="113" t="s">
        <v>11</v>
      </c>
      <c r="B4" s="116" t="s">
        <v>1</v>
      </c>
      <c r="C4" s="119" t="s">
        <v>119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7" ht="12.75" customHeight="1">
      <c r="A5" s="114"/>
      <c r="B5" s="117"/>
      <c r="C5" s="116" t="s">
        <v>66</v>
      </c>
      <c r="D5" s="116" t="s">
        <v>18</v>
      </c>
      <c r="E5" s="120" t="s">
        <v>123</v>
      </c>
      <c r="F5" s="120" t="s">
        <v>21</v>
      </c>
      <c r="G5" s="125"/>
      <c r="H5" s="116" t="s">
        <v>66</v>
      </c>
      <c r="I5" s="116" t="s">
        <v>2</v>
      </c>
      <c r="J5" s="116" t="s">
        <v>0</v>
      </c>
      <c r="K5" s="116" t="s">
        <v>3</v>
      </c>
      <c r="L5" s="116" t="s">
        <v>4</v>
      </c>
      <c r="M5" s="116" t="s">
        <v>10</v>
      </c>
      <c r="N5" s="116" t="s">
        <v>17</v>
      </c>
    </row>
    <row r="6" spans="1:17">
      <c r="A6" s="115"/>
      <c r="B6" s="118"/>
      <c r="C6" s="122"/>
      <c r="D6" s="122"/>
      <c r="E6" s="121"/>
      <c r="F6" s="121"/>
      <c r="G6" s="126"/>
      <c r="H6" s="122"/>
      <c r="I6" s="122"/>
      <c r="J6" s="122"/>
      <c r="K6" s="122"/>
      <c r="L6" s="122"/>
      <c r="M6" s="122"/>
      <c r="N6" s="122"/>
    </row>
    <row r="7" spans="1:17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7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7">
      <c r="A9" s="28" t="s">
        <v>26</v>
      </c>
      <c r="B9" s="100">
        <v>189672</v>
      </c>
      <c r="C9" s="100">
        <v>36105</v>
      </c>
      <c r="D9" s="100">
        <v>36105</v>
      </c>
      <c r="E9" s="100">
        <v>0</v>
      </c>
      <c r="F9" s="100">
        <v>0</v>
      </c>
      <c r="G9" s="100"/>
      <c r="H9" s="100">
        <v>153567</v>
      </c>
      <c r="I9" s="100">
        <v>149658</v>
      </c>
      <c r="J9" s="100">
        <v>2880</v>
      </c>
      <c r="K9" s="100">
        <v>0</v>
      </c>
      <c r="L9" s="100">
        <v>0</v>
      </c>
      <c r="M9" s="100">
        <v>1029</v>
      </c>
      <c r="N9" s="100">
        <v>0</v>
      </c>
    </row>
    <row r="10" spans="1:17">
      <c r="A10" s="29" t="s">
        <v>23</v>
      </c>
      <c r="B10" s="100">
        <v>34971</v>
      </c>
      <c r="C10" s="100">
        <v>6933</v>
      </c>
      <c r="D10" s="100">
        <v>6933</v>
      </c>
      <c r="E10" s="100">
        <v>0</v>
      </c>
      <c r="F10" s="100">
        <v>0</v>
      </c>
      <c r="G10" s="100"/>
      <c r="H10" s="100">
        <v>28038</v>
      </c>
      <c r="I10" s="100">
        <v>26900</v>
      </c>
      <c r="J10" s="100">
        <v>930</v>
      </c>
      <c r="K10" s="100">
        <v>0</v>
      </c>
      <c r="L10" s="100">
        <v>0</v>
      </c>
      <c r="M10" s="100">
        <v>208</v>
      </c>
      <c r="N10" s="100">
        <v>0</v>
      </c>
    </row>
    <row r="11" spans="1:17">
      <c r="A11" s="29" t="s">
        <v>27</v>
      </c>
      <c r="B11" s="100">
        <v>17701</v>
      </c>
      <c r="C11" s="100">
        <v>3297</v>
      </c>
      <c r="D11" s="100">
        <v>3297</v>
      </c>
      <c r="E11" s="100">
        <v>0</v>
      </c>
      <c r="F11" s="100">
        <v>0</v>
      </c>
      <c r="G11" s="100"/>
      <c r="H11" s="100">
        <v>14404</v>
      </c>
      <c r="I11" s="100">
        <v>13962</v>
      </c>
      <c r="J11" s="100">
        <v>360</v>
      </c>
      <c r="K11" s="26">
        <v>0</v>
      </c>
      <c r="L11" s="26">
        <v>0</v>
      </c>
      <c r="M11" s="26">
        <v>82</v>
      </c>
      <c r="N11" s="26">
        <v>0</v>
      </c>
    </row>
    <row r="12" spans="1:17">
      <c r="A12" s="29" t="s">
        <v>108</v>
      </c>
      <c r="B12" s="100">
        <v>12639</v>
      </c>
      <c r="C12" s="100">
        <v>2396</v>
      </c>
      <c r="D12" s="100">
        <v>2396</v>
      </c>
      <c r="E12" s="100">
        <v>0</v>
      </c>
      <c r="F12" s="100">
        <v>0</v>
      </c>
      <c r="G12" s="100"/>
      <c r="H12" s="100">
        <v>10243</v>
      </c>
      <c r="I12" s="100">
        <v>9965</v>
      </c>
      <c r="J12" s="100">
        <v>218</v>
      </c>
      <c r="K12" s="26">
        <v>0</v>
      </c>
      <c r="L12" s="26">
        <v>0</v>
      </c>
      <c r="M12" s="26">
        <v>60</v>
      </c>
      <c r="N12" s="26">
        <v>0</v>
      </c>
    </row>
    <row r="13" spans="1:17">
      <c r="A13" s="29" t="s">
        <v>28</v>
      </c>
      <c r="B13" s="100">
        <v>4631</v>
      </c>
      <c r="C13" s="100">
        <v>1240</v>
      </c>
      <c r="D13" s="100">
        <v>1240</v>
      </c>
      <c r="E13" s="100">
        <v>0</v>
      </c>
      <c r="F13" s="100">
        <v>0</v>
      </c>
      <c r="G13" s="100"/>
      <c r="H13" s="100">
        <v>3391</v>
      </c>
      <c r="I13" s="100">
        <v>2973</v>
      </c>
      <c r="J13" s="100">
        <v>352</v>
      </c>
      <c r="K13" s="26">
        <v>0</v>
      </c>
      <c r="L13" s="26">
        <v>0</v>
      </c>
      <c r="M13" s="26">
        <v>66</v>
      </c>
      <c r="N13" s="26">
        <v>0</v>
      </c>
    </row>
    <row r="14" spans="1:17">
      <c r="A14" s="29" t="s">
        <v>6</v>
      </c>
      <c r="B14" s="100">
        <v>154701</v>
      </c>
      <c r="C14" s="100">
        <v>29172</v>
      </c>
      <c r="D14" s="100">
        <v>29172</v>
      </c>
      <c r="E14" s="100">
        <v>0</v>
      </c>
      <c r="F14" s="100">
        <v>0</v>
      </c>
      <c r="G14" s="100"/>
      <c r="H14" s="100">
        <v>125529</v>
      </c>
      <c r="I14" s="100">
        <v>122758</v>
      </c>
      <c r="J14" s="100">
        <v>1950</v>
      </c>
      <c r="K14" s="26">
        <v>0</v>
      </c>
      <c r="L14" s="26">
        <v>0</v>
      </c>
      <c r="M14" s="26">
        <v>821</v>
      </c>
      <c r="N14" s="26">
        <v>0</v>
      </c>
    </row>
    <row r="15" spans="1:17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</row>
    <row r="16" spans="1:17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</row>
    <row r="17" spans="1:14">
      <c r="A17" s="28" t="s">
        <v>29</v>
      </c>
      <c r="B17" s="100">
        <v>2406</v>
      </c>
      <c r="C17" s="100">
        <v>2217</v>
      </c>
      <c r="D17" s="100">
        <v>2217</v>
      </c>
      <c r="E17" s="100">
        <v>0</v>
      </c>
      <c r="F17" s="100">
        <v>0</v>
      </c>
      <c r="G17" s="100"/>
      <c r="H17" s="100">
        <v>189</v>
      </c>
      <c r="I17" s="105" t="s">
        <v>163</v>
      </c>
      <c r="J17" s="100">
        <v>134</v>
      </c>
      <c r="K17" s="106" t="s">
        <v>161</v>
      </c>
      <c r="L17" s="26">
        <v>0</v>
      </c>
      <c r="M17" s="26">
        <v>55</v>
      </c>
      <c r="N17" s="26">
        <v>0</v>
      </c>
    </row>
    <row r="18" spans="1:14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</row>
    <row r="19" spans="1:14">
      <c r="A19" s="28" t="s">
        <v>30</v>
      </c>
      <c r="B19" s="100">
        <v>26543</v>
      </c>
      <c r="C19" s="100">
        <v>9492</v>
      </c>
      <c r="D19" s="100">
        <v>9492</v>
      </c>
      <c r="E19" s="100">
        <v>0</v>
      </c>
      <c r="F19" s="100">
        <v>0</v>
      </c>
      <c r="G19" s="100"/>
      <c r="H19" s="100">
        <v>17051</v>
      </c>
      <c r="I19" s="100">
        <v>16477</v>
      </c>
      <c r="J19" s="100">
        <v>519</v>
      </c>
      <c r="K19" s="100">
        <v>0</v>
      </c>
      <c r="L19" s="100">
        <v>0</v>
      </c>
      <c r="M19" s="100">
        <v>55</v>
      </c>
      <c r="N19" s="100">
        <v>0</v>
      </c>
    </row>
    <row r="20" spans="1:14">
      <c r="A20" s="29" t="s">
        <v>22</v>
      </c>
      <c r="B20" s="100">
        <v>14623</v>
      </c>
      <c r="C20" s="100">
        <v>3690</v>
      </c>
      <c r="D20" s="100">
        <v>3690</v>
      </c>
      <c r="E20" s="100">
        <v>0</v>
      </c>
      <c r="F20" s="100">
        <v>0</v>
      </c>
      <c r="G20" s="100"/>
      <c r="H20" s="100">
        <v>10933</v>
      </c>
      <c r="I20" s="100">
        <v>10676</v>
      </c>
      <c r="J20" s="100">
        <v>227</v>
      </c>
      <c r="K20" s="106" t="s">
        <v>161</v>
      </c>
      <c r="L20" s="26">
        <v>0</v>
      </c>
      <c r="M20" s="26">
        <v>30</v>
      </c>
      <c r="N20" s="26">
        <v>0</v>
      </c>
    </row>
    <row r="21" spans="1:14" ht="12" customHeight="1">
      <c r="A21" s="29" t="s">
        <v>6</v>
      </c>
      <c r="B21" s="100">
        <v>11920</v>
      </c>
      <c r="C21" s="100">
        <v>5802</v>
      </c>
      <c r="D21" s="100">
        <v>5802</v>
      </c>
      <c r="E21" s="100">
        <v>0</v>
      </c>
      <c r="F21" s="100">
        <v>0</v>
      </c>
      <c r="G21" s="100"/>
      <c r="H21" s="100">
        <v>6118</v>
      </c>
      <c r="I21" s="100">
        <v>5801</v>
      </c>
      <c r="J21" s="100">
        <v>292</v>
      </c>
      <c r="K21" s="106" t="s">
        <v>161</v>
      </c>
      <c r="L21" s="26">
        <v>0</v>
      </c>
      <c r="M21" s="26">
        <v>25</v>
      </c>
      <c r="N21" s="26">
        <v>0</v>
      </c>
    </row>
    <row r="22" spans="1:14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</row>
    <row r="23" spans="1:14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</row>
    <row r="24" spans="1:14">
      <c r="A24" s="28" t="s">
        <v>129</v>
      </c>
      <c r="B24" s="100">
        <v>22630</v>
      </c>
      <c r="C24" s="100">
        <v>8209</v>
      </c>
      <c r="D24" s="100">
        <v>8209</v>
      </c>
      <c r="E24" s="100">
        <v>0</v>
      </c>
      <c r="F24" s="100">
        <v>0</v>
      </c>
      <c r="G24" s="100"/>
      <c r="H24" s="100">
        <v>14421</v>
      </c>
      <c r="I24" s="100">
        <v>13948</v>
      </c>
      <c r="J24" s="100">
        <v>280</v>
      </c>
      <c r="K24" s="100">
        <v>0</v>
      </c>
      <c r="L24" s="100">
        <v>0</v>
      </c>
      <c r="M24" s="100">
        <v>193</v>
      </c>
      <c r="N24" s="100">
        <v>0</v>
      </c>
    </row>
    <row r="25" spans="1:14">
      <c r="A25" s="29" t="s">
        <v>7</v>
      </c>
      <c r="B25" s="100">
        <v>16787</v>
      </c>
      <c r="C25" s="100">
        <v>4866</v>
      </c>
      <c r="D25" s="100">
        <v>4866</v>
      </c>
      <c r="E25" s="100">
        <v>0</v>
      </c>
      <c r="F25" s="100">
        <v>0</v>
      </c>
      <c r="G25" s="100"/>
      <c r="H25" s="100">
        <v>11921</v>
      </c>
      <c r="I25" s="100">
        <v>11762</v>
      </c>
      <c r="J25" s="100">
        <v>88</v>
      </c>
      <c r="K25" s="26">
        <v>0</v>
      </c>
      <c r="L25" s="26">
        <v>0</v>
      </c>
      <c r="M25" s="26">
        <v>71</v>
      </c>
      <c r="N25" s="26">
        <v>0</v>
      </c>
    </row>
    <row r="26" spans="1:14">
      <c r="A26" s="29" t="s">
        <v>8</v>
      </c>
      <c r="B26" s="100">
        <v>160</v>
      </c>
      <c r="C26" s="100">
        <v>41</v>
      </c>
      <c r="D26" s="100">
        <v>41</v>
      </c>
      <c r="E26" s="100">
        <v>0</v>
      </c>
      <c r="F26" s="100">
        <v>0</v>
      </c>
      <c r="G26" s="100"/>
      <c r="H26" s="100">
        <v>119</v>
      </c>
      <c r="I26" s="100">
        <v>118</v>
      </c>
      <c r="J26" s="100">
        <v>0</v>
      </c>
      <c r="K26" s="26">
        <v>0</v>
      </c>
      <c r="L26" s="26">
        <v>0</v>
      </c>
      <c r="M26" s="26">
        <v>1</v>
      </c>
      <c r="N26" s="26">
        <v>0</v>
      </c>
    </row>
    <row r="27" spans="1:14">
      <c r="A27" s="29" t="s">
        <v>9</v>
      </c>
      <c r="B27" s="100">
        <v>5683</v>
      </c>
      <c r="C27" s="100">
        <v>3302</v>
      </c>
      <c r="D27" s="100">
        <v>3302</v>
      </c>
      <c r="E27" s="100">
        <v>0</v>
      </c>
      <c r="F27" s="100">
        <v>0</v>
      </c>
      <c r="G27" s="100"/>
      <c r="H27" s="100">
        <v>2381</v>
      </c>
      <c r="I27" s="100">
        <v>2068</v>
      </c>
      <c r="J27" s="100">
        <v>192</v>
      </c>
      <c r="K27" s="26">
        <v>0</v>
      </c>
      <c r="L27" s="26">
        <v>0</v>
      </c>
      <c r="M27" s="26">
        <v>121</v>
      </c>
      <c r="N27" s="26">
        <v>0</v>
      </c>
    </row>
    <row r="28" spans="1:14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</row>
    <row r="29" spans="1:14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</row>
    <row r="30" spans="1:14">
      <c r="A30" s="28" t="s">
        <v>162</v>
      </c>
      <c r="B30" s="100">
        <v>22630</v>
      </c>
      <c r="C30" s="100">
        <v>8209</v>
      </c>
      <c r="D30" s="100">
        <v>8209</v>
      </c>
      <c r="E30" s="100">
        <v>0</v>
      </c>
      <c r="F30" s="100">
        <v>0</v>
      </c>
      <c r="G30" s="100"/>
      <c r="H30" s="100">
        <v>14421</v>
      </c>
      <c r="I30" s="100">
        <v>13948</v>
      </c>
      <c r="J30" s="100">
        <v>280</v>
      </c>
      <c r="K30" s="100">
        <v>0</v>
      </c>
      <c r="L30" s="100">
        <v>0</v>
      </c>
      <c r="M30" s="100">
        <v>193</v>
      </c>
      <c r="N30" s="100">
        <v>0</v>
      </c>
    </row>
    <row r="31" spans="1:14">
      <c r="A31" s="29" t="s">
        <v>124</v>
      </c>
      <c r="B31" s="100">
        <v>10</v>
      </c>
      <c r="C31" s="100">
        <v>10</v>
      </c>
      <c r="D31" s="100">
        <v>10</v>
      </c>
      <c r="E31" s="100">
        <v>0</v>
      </c>
      <c r="F31" s="100">
        <v>0</v>
      </c>
      <c r="G31" s="100"/>
      <c r="H31" s="100">
        <v>0</v>
      </c>
      <c r="I31" s="100">
        <v>0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</row>
    <row r="32" spans="1:14">
      <c r="A32" s="29" t="s">
        <v>13</v>
      </c>
      <c r="B32" s="100">
        <v>22620</v>
      </c>
      <c r="C32" s="100">
        <v>8199</v>
      </c>
      <c r="D32" s="100">
        <v>8199</v>
      </c>
      <c r="E32" s="100">
        <v>0</v>
      </c>
      <c r="F32" s="100">
        <v>0</v>
      </c>
      <c r="G32" s="100"/>
      <c r="H32" s="100">
        <v>14421</v>
      </c>
      <c r="I32" s="100">
        <v>13948</v>
      </c>
      <c r="J32" s="100">
        <v>280</v>
      </c>
      <c r="K32" s="26">
        <v>0</v>
      </c>
      <c r="L32" s="26" t="s">
        <v>161</v>
      </c>
      <c r="M32" s="26">
        <v>193</v>
      </c>
      <c r="N32" s="26">
        <v>0</v>
      </c>
    </row>
    <row r="33" spans="1:14">
      <c r="A33" s="29" t="s">
        <v>14</v>
      </c>
      <c r="B33" s="100">
        <v>0</v>
      </c>
      <c r="C33" s="100">
        <v>0</v>
      </c>
      <c r="D33" s="100">
        <v>0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</row>
    <row r="34" spans="1:14">
      <c r="A34" s="29" t="s">
        <v>67</v>
      </c>
      <c r="B34" s="100">
        <v>0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0</v>
      </c>
      <c r="I34" s="100">
        <v>0</v>
      </c>
      <c r="J34" s="100">
        <v>0</v>
      </c>
      <c r="K34" s="26">
        <v>0</v>
      </c>
      <c r="L34" s="26">
        <v>0</v>
      </c>
      <c r="M34" s="26">
        <v>0</v>
      </c>
      <c r="N34" s="26">
        <v>0</v>
      </c>
    </row>
    <row r="35" spans="1:14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</row>
    <row r="36" spans="1:14">
      <c r="A36" s="28" t="s">
        <v>130</v>
      </c>
      <c r="B36" s="100">
        <v>12634</v>
      </c>
      <c r="C36" s="100">
        <v>8218</v>
      </c>
      <c r="D36" s="100">
        <v>8218</v>
      </c>
      <c r="E36" s="100">
        <v>0</v>
      </c>
      <c r="F36" s="100">
        <v>0</v>
      </c>
      <c r="G36" s="100"/>
      <c r="H36" s="100">
        <v>4416</v>
      </c>
      <c r="I36" s="100">
        <v>3937</v>
      </c>
      <c r="J36" s="100">
        <v>281</v>
      </c>
      <c r="K36" s="100">
        <v>0</v>
      </c>
      <c r="L36" s="100">
        <v>0</v>
      </c>
      <c r="M36" s="100">
        <v>198</v>
      </c>
      <c r="N36" s="100">
        <v>0</v>
      </c>
    </row>
    <row r="37" spans="1:14">
      <c r="A37" s="29" t="s">
        <v>15</v>
      </c>
      <c r="B37" s="100">
        <v>660</v>
      </c>
      <c r="C37" s="100">
        <v>540</v>
      </c>
      <c r="D37" s="100">
        <v>540</v>
      </c>
      <c r="E37" s="100">
        <v>0</v>
      </c>
      <c r="F37" s="100">
        <v>0</v>
      </c>
      <c r="G37" s="100"/>
      <c r="H37" s="100">
        <v>120</v>
      </c>
      <c r="I37" s="100">
        <v>106</v>
      </c>
      <c r="J37" s="100">
        <v>11</v>
      </c>
      <c r="K37" s="26">
        <v>0</v>
      </c>
      <c r="L37" s="26">
        <v>0</v>
      </c>
      <c r="M37" s="26">
        <v>3</v>
      </c>
      <c r="N37" s="26">
        <v>0</v>
      </c>
    </row>
    <row r="38" spans="1:14">
      <c r="A38" s="29" t="s">
        <v>16</v>
      </c>
      <c r="B38" s="100">
        <v>11780</v>
      </c>
      <c r="C38" s="100">
        <v>7678</v>
      </c>
      <c r="D38" s="100">
        <v>7678</v>
      </c>
      <c r="E38" s="100">
        <v>0</v>
      </c>
      <c r="F38" s="100">
        <v>0</v>
      </c>
      <c r="G38" s="100"/>
      <c r="H38" s="100">
        <v>4102</v>
      </c>
      <c r="I38" s="100">
        <v>3831</v>
      </c>
      <c r="J38" s="100">
        <v>270</v>
      </c>
      <c r="K38" s="26">
        <v>0</v>
      </c>
      <c r="L38" s="26">
        <v>0</v>
      </c>
      <c r="M38" s="26">
        <v>1</v>
      </c>
      <c r="N38" s="26">
        <v>0</v>
      </c>
    </row>
    <row r="39" spans="1:14">
      <c r="A39" s="29" t="s">
        <v>67</v>
      </c>
      <c r="B39" s="100">
        <v>194</v>
      </c>
      <c r="C39" s="100">
        <v>0</v>
      </c>
      <c r="D39" s="100">
        <v>0</v>
      </c>
      <c r="E39" s="100">
        <v>0</v>
      </c>
      <c r="F39" s="100">
        <v>0</v>
      </c>
      <c r="G39" s="100"/>
      <c r="H39" s="100">
        <v>194</v>
      </c>
      <c r="I39" s="100">
        <v>0</v>
      </c>
      <c r="J39" s="100">
        <v>0</v>
      </c>
      <c r="K39" s="26">
        <v>0</v>
      </c>
      <c r="L39" s="26">
        <v>0</v>
      </c>
      <c r="M39" s="26">
        <v>194</v>
      </c>
      <c r="N39" s="26">
        <v>0</v>
      </c>
    </row>
    <row r="40" spans="1:14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</row>
    <row r="41" spans="1:14">
      <c r="A41" s="28" t="s">
        <v>131</v>
      </c>
      <c r="B41" s="100">
        <v>12634</v>
      </c>
      <c r="C41" s="100">
        <v>8218</v>
      </c>
      <c r="D41" s="100">
        <v>8218</v>
      </c>
      <c r="E41" s="100">
        <v>0</v>
      </c>
      <c r="F41" s="100">
        <v>0</v>
      </c>
      <c r="G41" s="100"/>
      <c r="H41" s="100">
        <v>4416</v>
      </c>
      <c r="I41" s="100">
        <v>3937</v>
      </c>
      <c r="J41" s="100">
        <v>281</v>
      </c>
      <c r="K41" s="100">
        <v>0</v>
      </c>
      <c r="L41" s="100">
        <v>0</v>
      </c>
      <c r="M41" s="100">
        <v>198</v>
      </c>
      <c r="N41" s="100">
        <v>0</v>
      </c>
    </row>
    <row r="42" spans="1:14">
      <c r="A42" s="29" t="s">
        <v>24</v>
      </c>
      <c r="B42" s="100">
        <v>595</v>
      </c>
      <c r="C42" s="100">
        <v>377</v>
      </c>
      <c r="D42" s="100">
        <v>377</v>
      </c>
      <c r="E42" s="100">
        <v>0</v>
      </c>
      <c r="F42" s="100">
        <v>0</v>
      </c>
      <c r="G42" s="100"/>
      <c r="H42" s="100">
        <v>218</v>
      </c>
      <c r="I42" s="100">
        <v>205</v>
      </c>
      <c r="J42" s="100">
        <v>3</v>
      </c>
      <c r="K42" s="26" t="s">
        <v>161</v>
      </c>
      <c r="L42" s="26">
        <v>0</v>
      </c>
      <c r="M42" s="26">
        <v>10</v>
      </c>
      <c r="N42" s="26">
        <v>0</v>
      </c>
    </row>
    <row r="43" spans="1:14">
      <c r="A43" s="29" t="s">
        <v>25</v>
      </c>
      <c r="B43" s="100">
        <v>12039</v>
      </c>
      <c r="C43" s="100">
        <v>7841</v>
      </c>
      <c r="D43" s="100">
        <v>7841</v>
      </c>
      <c r="E43" s="100">
        <v>0</v>
      </c>
      <c r="F43" s="100">
        <v>0</v>
      </c>
      <c r="G43" s="100"/>
      <c r="H43" s="100">
        <v>4198</v>
      </c>
      <c r="I43" s="100">
        <v>3732</v>
      </c>
      <c r="J43" s="100">
        <v>278</v>
      </c>
      <c r="K43" s="26" t="s">
        <v>161</v>
      </c>
      <c r="L43" s="26">
        <v>0</v>
      </c>
      <c r="M43" s="26">
        <v>188</v>
      </c>
      <c r="N43" s="26">
        <v>0</v>
      </c>
    </row>
    <row r="44" spans="1:14">
      <c r="A44" s="29" t="s">
        <v>67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</row>
    <row r="45" spans="1:14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</row>
    <row r="46" spans="1:14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</row>
    <row r="47" spans="1:14">
      <c r="A47" s="29" t="s">
        <v>73</v>
      </c>
      <c r="B47" s="100">
        <v>21188</v>
      </c>
      <c r="C47" s="100">
        <v>0</v>
      </c>
      <c r="D47" s="100">
        <v>0</v>
      </c>
      <c r="E47" s="100">
        <v>0</v>
      </c>
      <c r="F47" s="100">
        <v>0</v>
      </c>
      <c r="G47" s="100"/>
      <c r="H47" s="100">
        <v>21188</v>
      </c>
      <c r="I47" s="100">
        <v>19400</v>
      </c>
      <c r="J47" s="100">
        <v>1788</v>
      </c>
      <c r="K47" s="26">
        <v>0</v>
      </c>
      <c r="L47" s="26">
        <v>0</v>
      </c>
      <c r="M47" s="26">
        <v>0</v>
      </c>
      <c r="N47" s="26">
        <v>0</v>
      </c>
    </row>
    <row r="48" spans="1:14">
      <c r="A48" s="29" t="s">
        <v>74</v>
      </c>
      <c r="B48" s="100">
        <v>12996</v>
      </c>
      <c r="C48" s="100">
        <v>8647</v>
      </c>
      <c r="D48" s="100">
        <v>8647</v>
      </c>
      <c r="E48" s="100">
        <v>0</v>
      </c>
      <c r="F48" s="100">
        <v>0</v>
      </c>
      <c r="G48" s="100"/>
      <c r="H48" s="100">
        <v>4349</v>
      </c>
      <c r="I48" s="100">
        <v>3880</v>
      </c>
      <c r="J48" s="100">
        <v>298</v>
      </c>
      <c r="K48" s="26">
        <v>0</v>
      </c>
      <c r="L48" s="26">
        <v>0</v>
      </c>
      <c r="M48" s="26">
        <v>171</v>
      </c>
      <c r="N48" s="26">
        <v>0</v>
      </c>
    </row>
    <row r="49" spans="1:14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</row>
    <row r="50" spans="1:14">
      <c r="A50" s="30" t="s">
        <v>132</v>
      </c>
      <c r="B50" s="100">
        <v>1593</v>
      </c>
      <c r="C50" s="100">
        <v>913</v>
      </c>
      <c r="D50" s="100">
        <v>913</v>
      </c>
      <c r="E50" s="100">
        <v>0</v>
      </c>
      <c r="F50" s="100">
        <v>0</v>
      </c>
      <c r="G50" s="100"/>
      <c r="H50" s="100">
        <v>680</v>
      </c>
      <c r="I50" s="100">
        <v>642</v>
      </c>
      <c r="J50" s="100">
        <v>38</v>
      </c>
      <c r="K50" s="100">
        <v>0</v>
      </c>
      <c r="L50" s="100">
        <v>0</v>
      </c>
      <c r="M50" s="100">
        <v>0</v>
      </c>
      <c r="N50" s="100">
        <v>0</v>
      </c>
    </row>
    <row r="51" spans="1:14">
      <c r="A51" s="29" t="s">
        <v>126</v>
      </c>
      <c r="B51" s="100">
        <v>1504</v>
      </c>
      <c r="C51" s="100">
        <v>862</v>
      </c>
      <c r="D51" s="100">
        <v>862</v>
      </c>
      <c r="E51" s="100">
        <v>0</v>
      </c>
      <c r="F51" s="100">
        <v>0</v>
      </c>
      <c r="G51" s="100"/>
      <c r="H51" s="100">
        <v>642</v>
      </c>
      <c r="I51" s="100">
        <v>608</v>
      </c>
      <c r="J51" s="100">
        <v>34</v>
      </c>
      <c r="K51" s="26">
        <v>0</v>
      </c>
      <c r="L51" s="26">
        <v>0</v>
      </c>
      <c r="M51" s="26">
        <v>0</v>
      </c>
      <c r="N51" s="26">
        <v>0</v>
      </c>
    </row>
    <row r="52" spans="1:14">
      <c r="A52" s="31" t="s">
        <v>31</v>
      </c>
      <c r="B52" s="100">
        <v>89</v>
      </c>
      <c r="C52" s="100">
        <v>51</v>
      </c>
      <c r="D52" s="100">
        <v>51</v>
      </c>
      <c r="E52" s="100">
        <v>0</v>
      </c>
      <c r="F52" s="100">
        <v>0</v>
      </c>
      <c r="G52" s="100">
        <v>0</v>
      </c>
      <c r="H52" s="100">
        <v>38</v>
      </c>
      <c r="I52" s="100">
        <v>34</v>
      </c>
      <c r="J52" s="100">
        <v>4</v>
      </c>
      <c r="K52" s="100">
        <v>0</v>
      </c>
      <c r="L52" s="100">
        <v>0</v>
      </c>
      <c r="M52" s="100">
        <v>0</v>
      </c>
      <c r="N52" s="100">
        <v>0</v>
      </c>
    </row>
    <row r="53" spans="1:14">
      <c r="A53" s="31" t="s">
        <v>133</v>
      </c>
      <c r="B53" s="100">
        <v>36</v>
      </c>
      <c r="C53" s="100">
        <v>12</v>
      </c>
      <c r="D53" s="100">
        <v>12</v>
      </c>
      <c r="E53" s="100" t="s">
        <v>164</v>
      </c>
      <c r="F53" s="100">
        <v>0</v>
      </c>
      <c r="G53" s="100"/>
      <c r="H53" s="100">
        <v>24</v>
      </c>
      <c r="I53" s="100">
        <v>23</v>
      </c>
      <c r="J53" s="100">
        <v>1</v>
      </c>
      <c r="K53" s="26">
        <v>0</v>
      </c>
      <c r="L53" s="26" t="s">
        <v>161</v>
      </c>
      <c r="M53" s="26">
        <v>0</v>
      </c>
      <c r="N53" s="26">
        <v>0</v>
      </c>
    </row>
    <row r="54" spans="1:14">
      <c r="A54" s="31" t="s">
        <v>134</v>
      </c>
      <c r="B54" s="100">
        <v>53</v>
      </c>
      <c r="C54" s="100">
        <v>39</v>
      </c>
      <c r="D54" s="100">
        <v>39</v>
      </c>
      <c r="E54" s="100" t="s">
        <v>164</v>
      </c>
      <c r="F54" s="100">
        <v>0</v>
      </c>
      <c r="G54" s="100"/>
      <c r="H54" s="100">
        <v>14</v>
      </c>
      <c r="I54" s="100">
        <v>11</v>
      </c>
      <c r="J54" s="100">
        <v>3</v>
      </c>
      <c r="K54" s="26">
        <v>0</v>
      </c>
      <c r="L54" s="26" t="s">
        <v>161</v>
      </c>
      <c r="M54" s="26">
        <v>0</v>
      </c>
      <c r="N54" s="26">
        <v>0</v>
      </c>
    </row>
    <row r="55" spans="1:14">
      <c r="A55" s="31" t="s">
        <v>151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</row>
    <row r="56" spans="1:14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</row>
    <row r="57" spans="1:14">
      <c r="A57" s="28" t="s">
        <v>127</v>
      </c>
      <c r="B57" s="100">
        <v>120</v>
      </c>
      <c r="C57" s="100">
        <v>81</v>
      </c>
      <c r="D57" s="100">
        <v>81</v>
      </c>
      <c r="E57" s="100">
        <v>0</v>
      </c>
      <c r="F57" s="100">
        <v>0</v>
      </c>
      <c r="G57" s="100"/>
      <c r="H57" s="100">
        <v>39</v>
      </c>
      <c r="I57" s="100">
        <v>33</v>
      </c>
      <c r="J57" s="100">
        <v>4</v>
      </c>
      <c r="K57" s="26">
        <v>0</v>
      </c>
      <c r="L57" s="26" t="s">
        <v>161</v>
      </c>
      <c r="M57" s="26">
        <v>2</v>
      </c>
      <c r="N57" s="26">
        <v>0</v>
      </c>
    </row>
    <row r="58" spans="1:14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</row>
    <row r="59" spans="1:14">
      <c r="B59" s="25"/>
      <c r="C59" s="26"/>
      <c r="D59" s="26"/>
      <c r="E59" s="26"/>
      <c r="F59" s="26"/>
      <c r="H59" s="26"/>
      <c r="I59" s="26"/>
      <c r="J59" s="26"/>
      <c r="K59" s="26"/>
      <c r="L59" s="26"/>
      <c r="M59" s="26"/>
      <c r="N59" s="26"/>
    </row>
    <row r="60" spans="1:14" ht="6" customHeight="1">
      <c r="A60" s="61"/>
      <c r="B60" s="83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5"/>
      <c r="N60" s="84"/>
    </row>
    <row r="61" spans="1:14">
      <c r="A61" s="11" t="s">
        <v>141</v>
      </c>
      <c r="B61" s="68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70"/>
      <c r="N61" s="69"/>
    </row>
    <row r="62" spans="1:14" ht="12.75" customHeight="1">
      <c r="A62" s="11" t="s">
        <v>128</v>
      </c>
      <c r="B62" s="68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70"/>
      <c r="N62" s="69"/>
    </row>
    <row r="63" spans="1:14">
      <c r="A63" s="11" t="s">
        <v>153</v>
      </c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</row>
    <row r="64" spans="1:14" ht="12.75" customHeight="1">
      <c r="A64" s="11" t="s">
        <v>115</v>
      </c>
      <c r="B64" s="14"/>
      <c r="C64" s="15"/>
      <c r="D64" s="15"/>
      <c r="E64" s="15"/>
      <c r="F64" s="15"/>
      <c r="G64" s="11"/>
      <c r="I64" s="15"/>
      <c r="J64" s="15"/>
      <c r="K64" s="15"/>
      <c r="L64" s="15"/>
      <c r="M64" s="15"/>
      <c r="N64" s="15"/>
    </row>
    <row r="65" spans="1:14">
      <c r="A65" s="11"/>
      <c r="B65" s="14"/>
      <c r="C65" s="15"/>
      <c r="D65" s="15"/>
      <c r="E65" s="15"/>
      <c r="F65" s="15"/>
      <c r="G65" s="11"/>
      <c r="H65" s="15"/>
      <c r="I65" s="15"/>
      <c r="J65" s="15"/>
      <c r="K65" s="15"/>
      <c r="L65" s="15"/>
      <c r="M65" s="15"/>
      <c r="N65" s="15"/>
    </row>
    <row r="66" spans="1:14">
      <c r="B66" s="14"/>
      <c r="C66" s="15"/>
      <c r="D66" s="15"/>
      <c r="E66" s="15"/>
      <c r="F66" s="15"/>
      <c r="G66" s="11"/>
      <c r="H66" s="15"/>
      <c r="I66" s="60"/>
      <c r="J66" s="15"/>
      <c r="K66" s="15"/>
      <c r="L66" s="15"/>
      <c r="M66" s="15"/>
      <c r="N66" s="15"/>
    </row>
    <row r="67" spans="1:14" s="40" customFormat="1" ht="11.25">
      <c r="A67" s="8"/>
      <c r="B67" s="16"/>
      <c r="C67" s="16"/>
      <c r="D67" s="16"/>
      <c r="E67" s="16"/>
      <c r="F67" s="16"/>
      <c r="G67" s="1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9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M5:M6"/>
    <mergeCell ref="N5:N6"/>
    <mergeCell ref="H5:H6"/>
    <mergeCell ref="I5:I6"/>
    <mergeCell ref="J5:J6"/>
    <mergeCell ref="K5:K6"/>
    <mergeCell ref="L5:L6"/>
    <mergeCell ref="A4:A6"/>
    <mergeCell ref="B4:B6"/>
    <mergeCell ref="C4:F4"/>
    <mergeCell ref="G4:G6"/>
    <mergeCell ref="E5:E6"/>
    <mergeCell ref="F5:F6"/>
    <mergeCell ref="C5:C6"/>
    <mergeCell ref="D5:D6"/>
  </mergeCells>
  <phoneticPr fontId="15" type="noConversion"/>
  <conditionalFormatting sqref="I36:N36 E17:J17 I19:N19 I24:N24 I41:N41 I9:N10 I30:N30 I18:J18 I11:J16 E9:H16 I20:J23 I29:J29 E28:J28 E18:H27 I25:J27 I31:J35 I37:J40 I42:J49 I51:J51 D52:F54 I50:N50 I53:J54 B55:J58 B9:C54 D9:D51 G29:H54 E29:F51 I52:N52">
    <cfRule type="cellIs" dxfId="26" priority="1" stopIfTrue="1" operator="lessThan">
      <formula>0</formula>
    </cfRule>
  </conditionalFormatting>
  <printOptions horizontalCentered="1"/>
  <pageMargins left="0.59055118110236227" right="0.78740157480314965" top="0.59055118110236227" bottom="0.59055118110236227" header="0" footer="0"/>
  <pageSetup scale="88" orientation="portrait" r:id="rId1"/>
  <headerFooter alignWithMargins="0"/>
  <colBreaks count="1" manualBreakCount="1">
    <brk id="13" max="59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263"/>
  <dimension ref="A1:O69"/>
  <sheetViews>
    <sheetView zoomScale="85" zoomScaleNormal="85" zoomScaleSheetLayoutView="90" workbookViewId="0"/>
  </sheetViews>
  <sheetFormatPr baseColWidth="10" defaultRowHeight="12.75"/>
  <cols>
    <col min="1" max="1" width="29.28515625" style="17" customWidth="1"/>
    <col min="2" max="2" width="7.5703125" style="3" customWidth="1"/>
    <col min="3" max="3" width="8.28515625" style="3" customWidth="1"/>
    <col min="4" max="4" width="10.140625" style="3" customWidth="1"/>
    <col min="5" max="5" width="9" style="3" customWidth="1"/>
    <col min="6" max="6" width="7.7109375" style="3" hidden="1" customWidth="1"/>
    <col min="7" max="7" width="0.42578125" style="17" customWidth="1"/>
    <col min="8" max="8" width="7.7109375" style="3" customWidth="1"/>
    <col min="9" max="9" width="6" style="3" customWidth="1"/>
    <col min="10" max="10" width="6.5703125" style="3" customWidth="1"/>
    <col min="11" max="11" width="6.85546875" style="3" customWidth="1"/>
    <col min="12" max="12" width="7.7109375" style="3" customWidth="1"/>
    <col min="13" max="13" width="7.28515625" style="3" customWidth="1"/>
    <col min="14" max="14" width="8.28515625" style="3" customWidth="1"/>
  </cols>
  <sheetData>
    <row r="1" spans="1:15" s="21" customFormat="1" ht="17.100000000000001" customHeight="1">
      <c r="A1" s="18" t="s">
        <v>159</v>
      </c>
      <c r="B1" s="19"/>
      <c r="C1" s="19"/>
      <c r="D1" s="19"/>
      <c r="E1" s="19"/>
      <c r="F1" s="19"/>
      <c r="G1" s="20"/>
      <c r="H1" s="19"/>
      <c r="I1" s="59"/>
      <c r="J1" s="19"/>
      <c r="K1" s="19"/>
      <c r="L1" s="19"/>
      <c r="N1" s="31" t="s">
        <v>82</v>
      </c>
      <c r="O1" s="31"/>
    </row>
    <row r="2" spans="1:15" s="21" customFormat="1" ht="15.95" customHeight="1">
      <c r="A2" s="22" t="s">
        <v>38</v>
      </c>
      <c r="B2" s="19"/>
      <c r="C2" s="23"/>
      <c r="D2" s="23"/>
      <c r="E2" s="23"/>
      <c r="F2" s="23"/>
      <c r="G2" s="20"/>
      <c r="H2" s="19"/>
      <c r="I2" s="23"/>
      <c r="J2" s="23"/>
      <c r="K2" s="23"/>
      <c r="L2" s="23"/>
      <c r="M2" s="23"/>
      <c r="N2" s="23"/>
    </row>
    <row r="3" spans="1:15">
      <c r="A3" s="4"/>
      <c r="B3" s="4"/>
      <c r="C3" s="4"/>
      <c r="D3" s="4"/>
      <c r="E3" s="4"/>
      <c r="F3" s="5"/>
      <c r="G3" s="4"/>
      <c r="H3" s="4"/>
      <c r="I3" s="4"/>
      <c r="J3" s="4"/>
      <c r="K3" s="4"/>
      <c r="L3" s="4"/>
      <c r="M3" s="4"/>
      <c r="N3" s="5"/>
    </row>
    <row r="4" spans="1:15" ht="12.75" customHeight="1">
      <c r="A4" s="113" t="s">
        <v>11</v>
      </c>
      <c r="B4" s="116" t="s">
        <v>1</v>
      </c>
      <c r="C4" s="119" t="s">
        <v>19</v>
      </c>
      <c r="D4" s="119"/>
      <c r="E4" s="119"/>
      <c r="F4" s="119"/>
      <c r="G4" s="124"/>
      <c r="H4" s="119" t="s">
        <v>20</v>
      </c>
      <c r="I4" s="119"/>
      <c r="J4" s="119"/>
      <c r="K4" s="119"/>
      <c r="L4" s="119"/>
      <c r="M4" s="119"/>
      <c r="N4" s="119"/>
    </row>
    <row r="5" spans="1:15" ht="12.75" customHeight="1">
      <c r="A5" s="114"/>
      <c r="B5" s="117"/>
      <c r="C5" s="116" t="s">
        <v>66</v>
      </c>
      <c r="D5" s="116" t="s">
        <v>18</v>
      </c>
      <c r="E5" s="135" t="s">
        <v>123</v>
      </c>
      <c r="F5" s="120" t="s">
        <v>21</v>
      </c>
      <c r="G5" s="125"/>
      <c r="H5" s="135" t="s">
        <v>66</v>
      </c>
      <c r="I5" s="135" t="s">
        <v>2</v>
      </c>
      <c r="J5" s="135" t="s">
        <v>0</v>
      </c>
      <c r="K5" s="135" t="s">
        <v>3</v>
      </c>
      <c r="L5" s="135" t="s">
        <v>4</v>
      </c>
      <c r="M5" s="135" t="s">
        <v>10</v>
      </c>
      <c r="N5" s="135" t="s">
        <v>156</v>
      </c>
    </row>
    <row r="6" spans="1:15">
      <c r="A6" s="115"/>
      <c r="B6" s="118"/>
      <c r="C6" s="122"/>
      <c r="D6" s="122"/>
      <c r="E6" s="136"/>
      <c r="F6" s="121"/>
      <c r="G6" s="126"/>
      <c r="H6" s="136"/>
      <c r="I6" s="136"/>
      <c r="J6" s="136"/>
      <c r="K6" s="136"/>
      <c r="L6" s="136"/>
      <c r="M6" s="136"/>
      <c r="N6" s="136"/>
    </row>
    <row r="7" spans="1:15">
      <c r="A7" s="6"/>
      <c r="B7" s="7"/>
      <c r="C7" s="7"/>
      <c r="D7" s="7"/>
      <c r="E7" s="7"/>
      <c r="F7" s="7"/>
      <c r="G7" s="6"/>
      <c r="H7" s="7"/>
      <c r="I7" s="7"/>
      <c r="J7" s="7"/>
      <c r="K7" s="7"/>
      <c r="L7" s="7"/>
      <c r="M7" s="7"/>
      <c r="N7" s="7"/>
    </row>
    <row r="8" spans="1:15" s="21" customFormat="1" ht="17.25" customHeight="1">
      <c r="A8" s="24" t="s">
        <v>5</v>
      </c>
      <c r="B8" s="25"/>
      <c r="C8" s="26"/>
      <c r="D8" s="26"/>
      <c r="E8" s="26"/>
      <c r="F8" s="26"/>
      <c r="G8" s="36"/>
      <c r="H8" s="26"/>
      <c r="I8" s="26"/>
      <c r="J8" s="26"/>
      <c r="K8" s="26"/>
      <c r="L8" s="26"/>
      <c r="M8" s="26"/>
      <c r="N8" s="26"/>
    </row>
    <row r="9" spans="1:15">
      <c r="A9" s="28" t="s">
        <v>26</v>
      </c>
      <c r="B9" s="100">
        <v>757734</v>
      </c>
      <c r="C9" s="100">
        <v>532385</v>
      </c>
      <c r="D9" s="100">
        <v>290906</v>
      </c>
      <c r="E9" s="100">
        <v>241479</v>
      </c>
      <c r="F9" s="100">
        <v>0</v>
      </c>
      <c r="G9" s="100"/>
      <c r="H9" s="100">
        <v>225349</v>
      </c>
      <c r="I9" s="100">
        <v>209496</v>
      </c>
      <c r="J9" s="100">
        <v>11057</v>
      </c>
      <c r="K9" s="100">
        <v>453</v>
      </c>
      <c r="L9" s="100">
        <v>1348</v>
      </c>
      <c r="M9" s="100">
        <v>750</v>
      </c>
      <c r="N9" s="100">
        <v>2245</v>
      </c>
      <c r="O9" s="63"/>
    </row>
    <row r="10" spans="1:15">
      <c r="A10" s="29" t="s">
        <v>23</v>
      </c>
      <c r="B10" s="100">
        <v>143821</v>
      </c>
      <c r="C10" s="100">
        <v>111026</v>
      </c>
      <c r="D10" s="100">
        <v>74305</v>
      </c>
      <c r="E10" s="100">
        <v>36721</v>
      </c>
      <c r="F10" s="100">
        <v>0</v>
      </c>
      <c r="G10" s="100"/>
      <c r="H10" s="100">
        <v>32795</v>
      </c>
      <c r="I10" s="100">
        <v>27985</v>
      </c>
      <c r="J10" s="100">
        <v>3695</v>
      </c>
      <c r="K10" s="100">
        <v>93</v>
      </c>
      <c r="L10" s="100">
        <v>184</v>
      </c>
      <c r="M10" s="100">
        <v>191</v>
      </c>
      <c r="N10" s="100">
        <v>647</v>
      </c>
      <c r="O10" s="63"/>
    </row>
    <row r="11" spans="1:15">
      <c r="A11" s="29" t="s">
        <v>27</v>
      </c>
      <c r="B11" s="100">
        <v>59113</v>
      </c>
      <c r="C11" s="100">
        <v>41168</v>
      </c>
      <c r="D11" s="100">
        <v>21444</v>
      </c>
      <c r="E11" s="100">
        <v>19724</v>
      </c>
      <c r="F11" s="100">
        <v>0</v>
      </c>
      <c r="G11" s="100"/>
      <c r="H11" s="100">
        <v>17945</v>
      </c>
      <c r="I11" s="100">
        <v>15974</v>
      </c>
      <c r="J11" s="100">
        <v>1123</v>
      </c>
      <c r="K11" s="26">
        <v>61</v>
      </c>
      <c r="L11" s="26">
        <v>42</v>
      </c>
      <c r="M11" s="26">
        <v>98</v>
      </c>
      <c r="N11" s="26">
        <v>647</v>
      </c>
      <c r="O11" s="63"/>
    </row>
    <row r="12" spans="1:15">
      <c r="A12" s="29" t="s">
        <v>108</v>
      </c>
      <c r="B12" s="100">
        <v>54468</v>
      </c>
      <c r="C12" s="100">
        <v>44195</v>
      </c>
      <c r="D12" s="100">
        <v>30923</v>
      </c>
      <c r="E12" s="100">
        <v>13272</v>
      </c>
      <c r="F12" s="100">
        <v>0</v>
      </c>
      <c r="G12" s="100"/>
      <c r="H12" s="100">
        <v>10273</v>
      </c>
      <c r="I12" s="100">
        <v>8933</v>
      </c>
      <c r="J12" s="100">
        <v>1219</v>
      </c>
      <c r="K12" s="26">
        <v>13</v>
      </c>
      <c r="L12" s="26">
        <v>56</v>
      </c>
      <c r="M12" s="26">
        <v>52</v>
      </c>
      <c r="N12" s="26">
        <v>0</v>
      </c>
      <c r="O12" s="63"/>
    </row>
    <row r="13" spans="1:15">
      <c r="A13" s="29" t="s">
        <v>28</v>
      </c>
      <c r="B13" s="100">
        <v>30240</v>
      </c>
      <c r="C13" s="100">
        <v>25663</v>
      </c>
      <c r="D13" s="100">
        <v>21938</v>
      </c>
      <c r="E13" s="100">
        <v>3725</v>
      </c>
      <c r="F13" s="100">
        <v>0</v>
      </c>
      <c r="G13" s="100"/>
      <c r="H13" s="100">
        <v>4577</v>
      </c>
      <c r="I13" s="100">
        <v>3078</v>
      </c>
      <c r="J13" s="100">
        <v>1353</v>
      </c>
      <c r="K13" s="26">
        <v>19</v>
      </c>
      <c r="L13" s="26">
        <v>86</v>
      </c>
      <c r="M13" s="26">
        <v>41</v>
      </c>
      <c r="N13" s="26">
        <v>0</v>
      </c>
      <c r="O13" s="63"/>
    </row>
    <row r="14" spans="1:15">
      <c r="A14" s="29" t="s">
        <v>6</v>
      </c>
      <c r="B14" s="100">
        <v>613913</v>
      </c>
      <c r="C14" s="100">
        <v>421359</v>
      </c>
      <c r="D14" s="100">
        <v>216601</v>
      </c>
      <c r="E14" s="100">
        <v>204758</v>
      </c>
      <c r="F14" s="100">
        <v>0</v>
      </c>
      <c r="G14" s="100"/>
      <c r="H14" s="100">
        <v>192554</v>
      </c>
      <c r="I14" s="100">
        <v>181511</v>
      </c>
      <c r="J14" s="100">
        <v>7362</v>
      </c>
      <c r="K14" s="26">
        <v>360</v>
      </c>
      <c r="L14" s="26">
        <v>1164</v>
      </c>
      <c r="M14" s="26">
        <v>559</v>
      </c>
      <c r="N14" s="26">
        <v>1598</v>
      </c>
      <c r="O14" s="63"/>
    </row>
    <row r="15" spans="1:15">
      <c r="A15" s="29" t="s">
        <v>67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  <c r="H15" s="100">
        <v>0</v>
      </c>
      <c r="I15" s="100">
        <v>0</v>
      </c>
      <c r="J15" s="100">
        <v>0</v>
      </c>
      <c r="K15" s="26">
        <v>0</v>
      </c>
      <c r="L15" s="26">
        <v>0</v>
      </c>
      <c r="M15" s="26">
        <v>0</v>
      </c>
      <c r="N15" s="26">
        <v>0</v>
      </c>
      <c r="O15" s="63"/>
    </row>
    <row r="16" spans="1:15">
      <c r="A16" s="29"/>
      <c r="B16" s="100"/>
      <c r="C16" s="100"/>
      <c r="D16" s="100"/>
      <c r="E16" s="100"/>
      <c r="F16" s="100"/>
      <c r="G16" s="100"/>
      <c r="H16" s="100"/>
      <c r="I16" s="100"/>
      <c r="J16" s="100"/>
      <c r="K16" s="101"/>
      <c r="L16" s="101"/>
      <c r="M16" s="101"/>
      <c r="N16" s="101"/>
      <c r="O16" s="63"/>
    </row>
    <row r="17" spans="1:15">
      <c r="A17" s="28" t="s">
        <v>29</v>
      </c>
      <c r="B17" s="100">
        <v>73905</v>
      </c>
      <c r="C17" s="100">
        <v>73255</v>
      </c>
      <c r="D17" s="100">
        <v>17478</v>
      </c>
      <c r="E17" s="100">
        <v>55777</v>
      </c>
      <c r="F17" s="100">
        <v>0</v>
      </c>
      <c r="G17" s="100"/>
      <c r="H17" s="100">
        <v>650</v>
      </c>
      <c r="I17" s="105" t="s">
        <v>163</v>
      </c>
      <c r="J17" s="100">
        <v>635</v>
      </c>
      <c r="K17" s="106" t="s">
        <v>161</v>
      </c>
      <c r="L17" s="26">
        <v>0</v>
      </c>
      <c r="M17" s="26">
        <v>15</v>
      </c>
      <c r="N17" s="26">
        <v>0</v>
      </c>
      <c r="O17" s="63"/>
    </row>
    <row r="18" spans="1:15">
      <c r="A18" s="29"/>
      <c r="B18" s="100"/>
      <c r="C18" s="100"/>
      <c r="D18" s="100"/>
      <c r="E18" s="100"/>
      <c r="F18" s="100"/>
      <c r="G18" s="100"/>
      <c r="H18" s="100"/>
      <c r="I18" s="100"/>
      <c r="J18" s="100"/>
      <c r="K18" s="101"/>
      <c r="L18" s="101"/>
      <c r="M18" s="101"/>
      <c r="N18" s="101"/>
      <c r="O18" s="63"/>
    </row>
    <row r="19" spans="1:15">
      <c r="A19" s="28" t="s">
        <v>30</v>
      </c>
      <c r="B19" s="100">
        <v>122438</v>
      </c>
      <c r="C19" s="100">
        <v>106145</v>
      </c>
      <c r="D19" s="100">
        <v>58357</v>
      </c>
      <c r="E19" s="100">
        <v>47788</v>
      </c>
      <c r="F19" s="100">
        <v>0</v>
      </c>
      <c r="G19" s="100"/>
      <c r="H19" s="100">
        <v>16293</v>
      </c>
      <c r="I19" s="100">
        <v>10976</v>
      </c>
      <c r="J19" s="100">
        <v>3723</v>
      </c>
      <c r="K19" s="100">
        <v>0</v>
      </c>
      <c r="L19" s="100">
        <v>915</v>
      </c>
      <c r="M19" s="100">
        <v>61</v>
      </c>
      <c r="N19" s="100">
        <v>618</v>
      </c>
      <c r="O19" s="63"/>
    </row>
    <row r="20" spans="1:15">
      <c r="A20" s="29" t="s">
        <v>22</v>
      </c>
      <c r="B20" s="100">
        <v>64750</v>
      </c>
      <c r="C20" s="100">
        <v>55399</v>
      </c>
      <c r="D20" s="100">
        <v>34664</v>
      </c>
      <c r="E20" s="100">
        <v>20735</v>
      </c>
      <c r="F20" s="100">
        <v>0</v>
      </c>
      <c r="G20" s="100"/>
      <c r="H20" s="100">
        <v>9351</v>
      </c>
      <c r="I20" s="100">
        <v>6949</v>
      </c>
      <c r="J20" s="100">
        <v>1951</v>
      </c>
      <c r="K20" s="106" t="s">
        <v>161</v>
      </c>
      <c r="L20" s="26">
        <v>404</v>
      </c>
      <c r="M20" s="26">
        <v>47</v>
      </c>
      <c r="N20" s="26">
        <v>0</v>
      </c>
      <c r="O20" s="63"/>
    </row>
    <row r="21" spans="1:15" ht="12" customHeight="1">
      <c r="A21" s="29" t="s">
        <v>6</v>
      </c>
      <c r="B21" s="100">
        <v>57688</v>
      </c>
      <c r="C21" s="100">
        <v>50746</v>
      </c>
      <c r="D21" s="100">
        <v>23693</v>
      </c>
      <c r="E21" s="100">
        <v>27053</v>
      </c>
      <c r="F21" s="100">
        <v>0</v>
      </c>
      <c r="G21" s="100"/>
      <c r="H21" s="100">
        <v>6942</v>
      </c>
      <c r="I21" s="100">
        <v>4027</v>
      </c>
      <c r="J21" s="100">
        <v>1772</v>
      </c>
      <c r="K21" s="106" t="s">
        <v>161</v>
      </c>
      <c r="L21" s="26">
        <v>511</v>
      </c>
      <c r="M21" s="26">
        <v>14</v>
      </c>
      <c r="N21" s="26">
        <v>618</v>
      </c>
      <c r="O21" s="63"/>
    </row>
    <row r="22" spans="1:15" ht="12" customHeight="1">
      <c r="A22" s="29" t="s">
        <v>67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100">
        <v>0</v>
      </c>
      <c r="I22" s="100">
        <v>0</v>
      </c>
      <c r="J22" s="100">
        <v>0</v>
      </c>
      <c r="K22" s="106">
        <v>0</v>
      </c>
      <c r="L22" s="26">
        <v>0</v>
      </c>
      <c r="M22" s="26">
        <v>0</v>
      </c>
      <c r="N22" s="26">
        <v>0</v>
      </c>
      <c r="O22" s="63"/>
    </row>
    <row r="23" spans="1:15" ht="12" customHeight="1">
      <c r="A23" s="29"/>
      <c r="B23" s="100"/>
      <c r="C23" s="100"/>
      <c r="D23" s="100"/>
      <c r="E23" s="100"/>
      <c r="F23" s="100"/>
      <c r="G23" s="100"/>
      <c r="H23" s="100"/>
      <c r="I23" s="100"/>
      <c r="J23" s="100"/>
      <c r="K23" s="101"/>
      <c r="L23" s="101"/>
      <c r="M23" s="101"/>
      <c r="N23" s="101"/>
      <c r="O23" s="63"/>
    </row>
    <row r="24" spans="1:15">
      <c r="A24" s="28" t="s">
        <v>129</v>
      </c>
      <c r="B24" s="100">
        <v>88266</v>
      </c>
      <c r="C24" s="100">
        <v>67968</v>
      </c>
      <c r="D24" s="100">
        <v>50471</v>
      </c>
      <c r="E24" s="100">
        <v>17497</v>
      </c>
      <c r="F24" s="100">
        <v>0</v>
      </c>
      <c r="G24" s="100"/>
      <c r="H24" s="100">
        <v>20298</v>
      </c>
      <c r="I24" s="100">
        <v>17978</v>
      </c>
      <c r="J24" s="100">
        <v>1094</v>
      </c>
      <c r="K24" s="100">
        <v>0</v>
      </c>
      <c r="L24" s="100">
        <v>388</v>
      </c>
      <c r="M24" s="100">
        <v>170</v>
      </c>
      <c r="N24" s="100">
        <v>668</v>
      </c>
      <c r="O24" s="63"/>
    </row>
    <row r="25" spans="1:15">
      <c r="A25" s="29" t="s">
        <v>7</v>
      </c>
      <c r="B25" s="100">
        <v>62212</v>
      </c>
      <c r="C25" s="100">
        <v>47141</v>
      </c>
      <c r="D25" s="100">
        <v>33357</v>
      </c>
      <c r="E25" s="100">
        <v>13784</v>
      </c>
      <c r="F25" s="100">
        <v>0</v>
      </c>
      <c r="G25" s="100"/>
      <c r="H25" s="100">
        <v>15071</v>
      </c>
      <c r="I25" s="100">
        <v>14184</v>
      </c>
      <c r="J25" s="100">
        <v>330</v>
      </c>
      <c r="K25" s="26">
        <v>0</v>
      </c>
      <c r="L25" s="26">
        <v>258</v>
      </c>
      <c r="M25" s="26">
        <v>84</v>
      </c>
      <c r="N25" s="26">
        <v>215</v>
      </c>
      <c r="O25" s="63"/>
    </row>
    <row r="26" spans="1:15">
      <c r="A26" s="29" t="s">
        <v>8</v>
      </c>
      <c r="B26" s="100">
        <v>1096</v>
      </c>
      <c r="C26" s="100">
        <v>466</v>
      </c>
      <c r="D26" s="100">
        <v>466</v>
      </c>
      <c r="E26" s="105">
        <v>0</v>
      </c>
      <c r="F26" s="100">
        <v>0</v>
      </c>
      <c r="G26" s="100"/>
      <c r="H26" s="100">
        <v>630</v>
      </c>
      <c r="I26" s="100">
        <v>570</v>
      </c>
      <c r="J26" s="100">
        <v>3</v>
      </c>
      <c r="K26" s="26">
        <v>0</v>
      </c>
      <c r="L26" s="26">
        <v>0</v>
      </c>
      <c r="M26" s="26">
        <v>0</v>
      </c>
      <c r="N26" s="26">
        <v>57</v>
      </c>
      <c r="O26" s="63"/>
    </row>
    <row r="27" spans="1:15">
      <c r="A27" s="29" t="s">
        <v>9</v>
      </c>
      <c r="B27" s="100">
        <v>24958</v>
      </c>
      <c r="C27" s="100">
        <v>20361</v>
      </c>
      <c r="D27" s="100">
        <v>16648</v>
      </c>
      <c r="E27" s="100">
        <v>3713</v>
      </c>
      <c r="F27" s="100">
        <v>0</v>
      </c>
      <c r="G27" s="100"/>
      <c r="H27" s="100">
        <v>4597</v>
      </c>
      <c r="I27" s="100">
        <v>3224</v>
      </c>
      <c r="J27" s="100">
        <v>761</v>
      </c>
      <c r="K27" s="26">
        <v>0</v>
      </c>
      <c r="L27" s="26">
        <v>130</v>
      </c>
      <c r="M27" s="26">
        <v>86</v>
      </c>
      <c r="N27" s="26">
        <v>396</v>
      </c>
      <c r="O27" s="63"/>
    </row>
    <row r="28" spans="1:15">
      <c r="A28" s="29" t="s">
        <v>67</v>
      </c>
      <c r="B28" s="100">
        <v>0</v>
      </c>
      <c r="C28" s="100">
        <v>0</v>
      </c>
      <c r="D28" s="100">
        <v>0</v>
      </c>
      <c r="E28" s="100">
        <v>0</v>
      </c>
      <c r="F28" s="100">
        <v>0</v>
      </c>
      <c r="G28" s="100"/>
      <c r="H28" s="100">
        <v>0</v>
      </c>
      <c r="I28" s="100">
        <v>0</v>
      </c>
      <c r="J28" s="100">
        <v>0</v>
      </c>
      <c r="K28" s="26">
        <v>0</v>
      </c>
      <c r="L28" s="26">
        <v>0</v>
      </c>
      <c r="M28" s="26">
        <v>0</v>
      </c>
      <c r="N28" s="26">
        <v>0</v>
      </c>
      <c r="O28" s="63"/>
    </row>
    <row r="29" spans="1:15">
      <c r="A29" s="29"/>
      <c r="B29" s="100"/>
      <c r="C29" s="100"/>
      <c r="D29" s="100"/>
      <c r="E29" s="100"/>
      <c r="F29" s="100"/>
      <c r="G29" s="100"/>
      <c r="H29" s="100"/>
      <c r="I29" s="100"/>
      <c r="J29" s="100"/>
      <c r="K29" s="26"/>
      <c r="L29" s="26"/>
      <c r="M29" s="26"/>
      <c r="N29" s="26"/>
      <c r="O29" s="63"/>
    </row>
    <row r="30" spans="1:15">
      <c r="A30" s="28" t="s">
        <v>162</v>
      </c>
      <c r="B30" s="100">
        <v>88229</v>
      </c>
      <c r="C30" s="100">
        <v>67931</v>
      </c>
      <c r="D30" s="100">
        <v>50434</v>
      </c>
      <c r="E30" s="100">
        <v>17497</v>
      </c>
      <c r="F30" s="100">
        <v>0</v>
      </c>
      <c r="G30" s="100"/>
      <c r="H30" s="100">
        <v>20298</v>
      </c>
      <c r="I30" s="100">
        <v>17978</v>
      </c>
      <c r="J30" s="100">
        <v>1094</v>
      </c>
      <c r="K30" s="100">
        <v>0</v>
      </c>
      <c r="L30" s="100">
        <v>388</v>
      </c>
      <c r="M30" s="100">
        <v>170</v>
      </c>
      <c r="N30" s="100">
        <v>668</v>
      </c>
      <c r="O30" s="63"/>
    </row>
    <row r="31" spans="1:15">
      <c r="A31" s="29" t="s">
        <v>124</v>
      </c>
      <c r="B31" s="100">
        <v>4256</v>
      </c>
      <c r="C31" s="100">
        <v>4256</v>
      </c>
      <c r="D31" s="100">
        <v>2807</v>
      </c>
      <c r="E31" s="100">
        <v>1449</v>
      </c>
      <c r="F31" s="100">
        <v>0</v>
      </c>
      <c r="G31" s="100"/>
      <c r="H31" s="100">
        <v>0</v>
      </c>
      <c r="I31" s="100">
        <v>0</v>
      </c>
      <c r="J31" s="100">
        <v>0</v>
      </c>
      <c r="K31" s="26">
        <v>0</v>
      </c>
      <c r="L31" s="26" t="s">
        <v>161</v>
      </c>
      <c r="M31" s="26">
        <v>0</v>
      </c>
      <c r="N31" s="26">
        <v>0</v>
      </c>
      <c r="O31" s="63"/>
    </row>
    <row r="32" spans="1:15">
      <c r="A32" s="29" t="s">
        <v>13</v>
      </c>
      <c r="B32" s="100">
        <v>83585</v>
      </c>
      <c r="C32" s="100">
        <v>63675</v>
      </c>
      <c r="D32" s="100">
        <v>47627</v>
      </c>
      <c r="E32" s="100">
        <v>16048</v>
      </c>
      <c r="F32" s="100">
        <v>0</v>
      </c>
      <c r="G32" s="100"/>
      <c r="H32" s="100">
        <v>19910</v>
      </c>
      <c r="I32" s="100">
        <v>17978</v>
      </c>
      <c r="J32" s="100">
        <v>1094</v>
      </c>
      <c r="K32" s="26">
        <v>0</v>
      </c>
      <c r="L32" s="26" t="s">
        <v>161</v>
      </c>
      <c r="M32" s="26">
        <v>170</v>
      </c>
      <c r="N32" s="26">
        <v>668</v>
      </c>
      <c r="O32" s="63"/>
    </row>
    <row r="33" spans="1:15">
      <c r="A33" s="29" t="s">
        <v>14</v>
      </c>
      <c r="B33" s="100">
        <v>0</v>
      </c>
      <c r="C33" s="100">
        <v>0</v>
      </c>
      <c r="D33" s="100">
        <v>0</v>
      </c>
      <c r="E33" s="105">
        <v>0</v>
      </c>
      <c r="F33" s="100">
        <v>0</v>
      </c>
      <c r="G33" s="100"/>
      <c r="H33" s="100">
        <v>0</v>
      </c>
      <c r="I33" s="100">
        <v>0</v>
      </c>
      <c r="J33" s="100">
        <v>0</v>
      </c>
      <c r="K33" s="26">
        <v>0</v>
      </c>
      <c r="L33" s="26" t="s">
        <v>161</v>
      </c>
      <c r="M33" s="26">
        <v>0</v>
      </c>
      <c r="N33" s="26">
        <v>0</v>
      </c>
      <c r="O33" s="63"/>
    </row>
    <row r="34" spans="1:15">
      <c r="A34" s="29" t="s">
        <v>67</v>
      </c>
      <c r="B34" s="100">
        <v>388</v>
      </c>
      <c r="C34" s="100">
        <v>0</v>
      </c>
      <c r="D34" s="100">
        <v>0</v>
      </c>
      <c r="E34" s="100">
        <v>0</v>
      </c>
      <c r="F34" s="100">
        <v>0</v>
      </c>
      <c r="G34" s="100"/>
      <c r="H34" s="100">
        <v>388</v>
      </c>
      <c r="I34" s="100">
        <v>0</v>
      </c>
      <c r="J34" s="100">
        <v>0</v>
      </c>
      <c r="K34" s="26">
        <v>0</v>
      </c>
      <c r="L34" s="26">
        <v>388</v>
      </c>
      <c r="M34" s="26">
        <v>0</v>
      </c>
      <c r="N34" s="26">
        <v>0</v>
      </c>
      <c r="O34" s="63"/>
    </row>
    <row r="35" spans="1:15">
      <c r="A35" s="29"/>
      <c r="B35" s="100"/>
      <c r="C35" s="100"/>
      <c r="D35" s="100"/>
      <c r="E35" s="100"/>
      <c r="F35" s="100"/>
      <c r="G35" s="100"/>
      <c r="H35" s="100"/>
      <c r="I35" s="100"/>
      <c r="J35" s="100"/>
      <c r="K35" s="26"/>
      <c r="L35" s="26"/>
      <c r="M35" s="26"/>
      <c r="N35" s="26"/>
      <c r="O35" s="63"/>
    </row>
    <row r="36" spans="1:15">
      <c r="A36" s="28" t="s">
        <v>130</v>
      </c>
      <c r="B36" s="100">
        <v>75644</v>
      </c>
      <c r="C36" s="100">
        <v>67408</v>
      </c>
      <c r="D36" s="100">
        <v>50066</v>
      </c>
      <c r="E36" s="100">
        <v>17342</v>
      </c>
      <c r="F36" s="100">
        <v>0</v>
      </c>
      <c r="G36" s="100"/>
      <c r="H36" s="100">
        <v>8236</v>
      </c>
      <c r="I36" s="100">
        <v>6579</v>
      </c>
      <c r="J36" s="100">
        <v>1094</v>
      </c>
      <c r="K36" s="100">
        <v>0</v>
      </c>
      <c r="L36" s="100">
        <v>362</v>
      </c>
      <c r="M36" s="100">
        <v>201</v>
      </c>
      <c r="N36" s="100">
        <v>0</v>
      </c>
      <c r="O36" s="63"/>
    </row>
    <row r="37" spans="1:15">
      <c r="A37" s="29" t="s">
        <v>15</v>
      </c>
      <c r="B37" s="100">
        <v>6540</v>
      </c>
      <c r="C37" s="100">
        <v>6101</v>
      </c>
      <c r="D37" s="100">
        <v>4949</v>
      </c>
      <c r="E37" s="100">
        <v>1152</v>
      </c>
      <c r="F37" s="100">
        <v>0</v>
      </c>
      <c r="G37" s="100"/>
      <c r="H37" s="100">
        <v>439</v>
      </c>
      <c r="I37" s="100">
        <v>347</v>
      </c>
      <c r="J37" s="100">
        <v>84</v>
      </c>
      <c r="K37" s="26">
        <v>0</v>
      </c>
      <c r="L37" s="26">
        <v>4</v>
      </c>
      <c r="M37" s="26">
        <v>4</v>
      </c>
      <c r="N37" s="26" t="s">
        <v>161</v>
      </c>
      <c r="O37" s="63"/>
    </row>
    <row r="38" spans="1:15">
      <c r="A38" s="29" t="s">
        <v>16</v>
      </c>
      <c r="B38" s="100">
        <v>68757</v>
      </c>
      <c r="C38" s="100">
        <v>61127</v>
      </c>
      <c r="D38" s="100">
        <v>44937</v>
      </c>
      <c r="E38" s="100">
        <v>16190</v>
      </c>
      <c r="F38" s="100">
        <v>0</v>
      </c>
      <c r="G38" s="100"/>
      <c r="H38" s="100">
        <v>7630</v>
      </c>
      <c r="I38" s="100">
        <v>6232</v>
      </c>
      <c r="J38" s="100">
        <v>1010</v>
      </c>
      <c r="K38" s="26">
        <v>0</v>
      </c>
      <c r="L38" s="26">
        <v>358</v>
      </c>
      <c r="M38" s="26">
        <v>30</v>
      </c>
      <c r="N38" s="26" t="s">
        <v>161</v>
      </c>
      <c r="O38" s="63"/>
    </row>
    <row r="39" spans="1:15">
      <c r="A39" s="29" t="s">
        <v>67</v>
      </c>
      <c r="B39" s="100">
        <v>347</v>
      </c>
      <c r="C39" s="100">
        <v>180</v>
      </c>
      <c r="D39" s="100">
        <v>180</v>
      </c>
      <c r="E39" s="100">
        <v>0</v>
      </c>
      <c r="F39" s="100">
        <v>0</v>
      </c>
      <c r="G39" s="100"/>
      <c r="H39" s="100">
        <v>167</v>
      </c>
      <c r="I39" s="100">
        <v>0</v>
      </c>
      <c r="J39" s="100">
        <v>0</v>
      </c>
      <c r="K39" s="26">
        <v>0</v>
      </c>
      <c r="L39" s="26">
        <v>0</v>
      </c>
      <c r="M39" s="26">
        <v>167</v>
      </c>
      <c r="N39" s="26">
        <v>0</v>
      </c>
      <c r="O39" s="63"/>
    </row>
    <row r="40" spans="1:15">
      <c r="A40" s="29"/>
      <c r="B40" s="100"/>
      <c r="C40" s="100"/>
      <c r="D40" s="100"/>
      <c r="E40" s="100"/>
      <c r="F40" s="100"/>
      <c r="G40" s="100"/>
      <c r="H40" s="100"/>
      <c r="I40" s="100"/>
      <c r="J40" s="100"/>
      <c r="K40" s="26"/>
      <c r="L40" s="26"/>
      <c r="M40" s="26"/>
      <c r="N40" s="26"/>
      <c r="O40" s="63"/>
    </row>
    <row r="41" spans="1:15">
      <c r="A41" s="28" t="s">
        <v>131</v>
      </c>
      <c r="B41" s="100">
        <v>75644</v>
      </c>
      <c r="C41" s="100">
        <v>67408</v>
      </c>
      <c r="D41" s="100">
        <v>50066</v>
      </c>
      <c r="E41" s="100">
        <v>17342</v>
      </c>
      <c r="F41" s="100">
        <v>0</v>
      </c>
      <c r="G41" s="100"/>
      <c r="H41" s="100">
        <v>8236</v>
      </c>
      <c r="I41" s="100">
        <v>6579</v>
      </c>
      <c r="J41" s="100">
        <v>1094</v>
      </c>
      <c r="K41" s="100">
        <v>0</v>
      </c>
      <c r="L41" s="100">
        <v>362</v>
      </c>
      <c r="M41" s="100">
        <v>201</v>
      </c>
      <c r="N41" s="100">
        <v>0</v>
      </c>
      <c r="O41" s="63"/>
    </row>
    <row r="42" spans="1:15">
      <c r="A42" s="29" t="s">
        <v>24</v>
      </c>
      <c r="B42" s="100">
        <v>3579</v>
      </c>
      <c r="C42" s="100">
        <v>3031</v>
      </c>
      <c r="D42" s="100">
        <v>2702</v>
      </c>
      <c r="E42" s="100">
        <v>329</v>
      </c>
      <c r="F42" s="100">
        <v>0</v>
      </c>
      <c r="G42" s="100"/>
      <c r="H42" s="100">
        <v>548</v>
      </c>
      <c r="I42" s="100">
        <v>486</v>
      </c>
      <c r="J42" s="100">
        <v>43</v>
      </c>
      <c r="K42" s="26" t="s">
        <v>161</v>
      </c>
      <c r="L42" s="26">
        <v>4</v>
      </c>
      <c r="M42" s="26">
        <v>15</v>
      </c>
      <c r="N42" s="26" t="s">
        <v>161</v>
      </c>
      <c r="O42" s="63"/>
    </row>
    <row r="43" spans="1:15">
      <c r="A43" s="29" t="s">
        <v>25</v>
      </c>
      <c r="B43" s="100">
        <v>71884</v>
      </c>
      <c r="C43" s="100">
        <v>64196</v>
      </c>
      <c r="D43" s="100">
        <v>47183</v>
      </c>
      <c r="E43" s="100">
        <v>17013</v>
      </c>
      <c r="F43" s="100">
        <v>0</v>
      </c>
      <c r="G43" s="100"/>
      <c r="H43" s="100">
        <v>7688</v>
      </c>
      <c r="I43" s="100">
        <v>6093</v>
      </c>
      <c r="J43" s="100">
        <v>1051</v>
      </c>
      <c r="K43" s="26" t="s">
        <v>161</v>
      </c>
      <c r="L43" s="26">
        <v>358</v>
      </c>
      <c r="M43" s="26">
        <v>186</v>
      </c>
      <c r="N43" s="26" t="s">
        <v>161</v>
      </c>
      <c r="O43" s="63"/>
    </row>
    <row r="44" spans="1:15">
      <c r="A44" s="29" t="s">
        <v>67</v>
      </c>
      <c r="B44" s="100">
        <v>181</v>
      </c>
      <c r="C44" s="100">
        <v>181</v>
      </c>
      <c r="D44" s="100">
        <v>181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0</v>
      </c>
      <c r="K44" s="26">
        <v>0</v>
      </c>
      <c r="L44" s="26">
        <v>0</v>
      </c>
      <c r="M44" s="26">
        <v>0</v>
      </c>
      <c r="N44" s="26">
        <v>0</v>
      </c>
      <c r="O44" s="63"/>
    </row>
    <row r="45" spans="1:15">
      <c r="A45" s="28"/>
      <c r="B45" s="100"/>
      <c r="C45" s="100"/>
      <c r="D45" s="100"/>
      <c r="E45" s="100"/>
      <c r="F45" s="100"/>
      <c r="G45" s="100"/>
      <c r="H45" s="100"/>
      <c r="I45" s="100"/>
      <c r="J45" s="100"/>
      <c r="K45" s="101"/>
      <c r="L45" s="101"/>
      <c r="M45" s="101"/>
      <c r="N45" s="101"/>
      <c r="O45" s="63"/>
    </row>
    <row r="46" spans="1:15">
      <c r="A46" s="28" t="s">
        <v>118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1"/>
      <c r="L46" s="101"/>
      <c r="M46" s="101"/>
      <c r="N46" s="101"/>
      <c r="O46" s="63"/>
    </row>
    <row r="47" spans="1:15">
      <c r="A47" s="29" t="s">
        <v>73</v>
      </c>
      <c r="B47" s="100">
        <v>72585</v>
      </c>
      <c r="C47" s="100">
        <v>34787</v>
      </c>
      <c r="D47" s="100">
        <v>0</v>
      </c>
      <c r="E47" s="100">
        <v>34787</v>
      </c>
      <c r="F47" s="100">
        <v>0</v>
      </c>
      <c r="G47" s="100"/>
      <c r="H47" s="100">
        <v>37798</v>
      </c>
      <c r="I47" s="100">
        <v>32825</v>
      </c>
      <c r="J47" s="100">
        <v>4236</v>
      </c>
      <c r="K47" s="26">
        <v>0</v>
      </c>
      <c r="L47" s="26">
        <v>261</v>
      </c>
      <c r="M47" s="26">
        <v>0</v>
      </c>
      <c r="N47" s="26">
        <v>476</v>
      </c>
      <c r="O47" s="63"/>
    </row>
    <row r="48" spans="1:15">
      <c r="A48" s="29" t="s">
        <v>74</v>
      </c>
      <c r="B48" s="100">
        <v>49312</v>
      </c>
      <c r="C48" s="100">
        <v>41578</v>
      </c>
      <c r="D48" s="100">
        <v>41578</v>
      </c>
      <c r="E48" s="100">
        <v>0</v>
      </c>
      <c r="F48" s="100">
        <v>0</v>
      </c>
      <c r="G48" s="100"/>
      <c r="H48" s="100">
        <v>7734</v>
      </c>
      <c r="I48" s="100">
        <v>6565</v>
      </c>
      <c r="J48" s="100">
        <v>729</v>
      </c>
      <c r="K48" s="26">
        <v>0</v>
      </c>
      <c r="L48" s="26">
        <v>261</v>
      </c>
      <c r="M48" s="26">
        <v>179</v>
      </c>
      <c r="N48" s="26">
        <v>0</v>
      </c>
      <c r="O48" s="63"/>
    </row>
    <row r="49" spans="1:15">
      <c r="A49" s="28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101"/>
      <c r="M49" s="101"/>
      <c r="N49" s="101"/>
      <c r="O49" s="63"/>
    </row>
    <row r="50" spans="1:15">
      <c r="A50" s="30" t="s">
        <v>132</v>
      </c>
      <c r="B50" s="100">
        <v>9484</v>
      </c>
      <c r="C50" s="100">
        <v>8234</v>
      </c>
      <c r="D50" s="100">
        <v>6509</v>
      </c>
      <c r="E50" s="100">
        <v>1725</v>
      </c>
      <c r="F50" s="100">
        <v>0</v>
      </c>
      <c r="G50" s="100"/>
      <c r="H50" s="100">
        <v>1250</v>
      </c>
      <c r="I50" s="100">
        <v>1042</v>
      </c>
      <c r="J50" s="100">
        <v>182</v>
      </c>
      <c r="K50" s="100">
        <v>0</v>
      </c>
      <c r="L50" s="100">
        <v>26</v>
      </c>
      <c r="M50" s="100">
        <v>0</v>
      </c>
      <c r="N50" s="100">
        <v>0</v>
      </c>
      <c r="O50" s="63"/>
    </row>
    <row r="51" spans="1:15">
      <c r="A51" s="29" t="s">
        <v>126</v>
      </c>
      <c r="B51" s="100">
        <v>8533</v>
      </c>
      <c r="C51" s="100">
        <v>7349</v>
      </c>
      <c r="D51" s="100">
        <v>5750</v>
      </c>
      <c r="E51" s="100">
        <v>1599</v>
      </c>
      <c r="F51" s="100">
        <v>0</v>
      </c>
      <c r="G51" s="100"/>
      <c r="H51" s="100">
        <v>1184</v>
      </c>
      <c r="I51" s="100">
        <v>987</v>
      </c>
      <c r="J51" s="100">
        <v>171</v>
      </c>
      <c r="K51" s="26">
        <v>0</v>
      </c>
      <c r="L51" s="26">
        <v>26</v>
      </c>
      <c r="M51" s="26">
        <v>0</v>
      </c>
      <c r="N51" s="26">
        <v>0</v>
      </c>
      <c r="O51" s="63"/>
    </row>
    <row r="52" spans="1:15">
      <c r="A52" s="31" t="s">
        <v>31</v>
      </c>
      <c r="B52" s="100">
        <v>951</v>
      </c>
      <c r="C52" s="100">
        <v>885</v>
      </c>
      <c r="D52" s="100">
        <v>759</v>
      </c>
      <c r="E52" s="100">
        <v>126</v>
      </c>
      <c r="F52" s="100">
        <v>0</v>
      </c>
      <c r="G52" s="100"/>
      <c r="H52" s="100">
        <v>66</v>
      </c>
      <c r="I52" s="100">
        <v>55</v>
      </c>
      <c r="J52" s="100">
        <v>11</v>
      </c>
      <c r="K52" s="100">
        <v>0</v>
      </c>
      <c r="L52" s="100">
        <v>0</v>
      </c>
      <c r="M52" s="100">
        <v>0</v>
      </c>
      <c r="N52" s="100">
        <v>0</v>
      </c>
      <c r="O52" s="63"/>
    </row>
    <row r="53" spans="1:15">
      <c r="A53" s="31" t="s">
        <v>133</v>
      </c>
      <c r="B53" s="100">
        <v>198</v>
      </c>
      <c r="C53" s="100">
        <v>176</v>
      </c>
      <c r="D53" s="100">
        <v>167</v>
      </c>
      <c r="E53" s="100">
        <v>9</v>
      </c>
      <c r="F53" s="100">
        <v>0</v>
      </c>
      <c r="G53" s="100"/>
      <c r="H53" s="100">
        <v>22</v>
      </c>
      <c r="I53" s="100">
        <v>18</v>
      </c>
      <c r="J53" s="100">
        <v>4</v>
      </c>
      <c r="K53" s="26">
        <v>0</v>
      </c>
      <c r="L53" s="26" t="s">
        <v>161</v>
      </c>
      <c r="M53" s="26">
        <v>0</v>
      </c>
      <c r="N53" s="26">
        <v>0</v>
      </c>
      <c r="O53" s="63"/>
    </row>
    <row r="54" spans="1:15">
      <c r="A54" s="31" t="s">
        <v>134</v>
      </c>
      <c r="B54" s="100">
        <v>751</v>
      </c>
      <c r="C54" s="100">
        <v>707</v>
      </c>
      <c r="D54" s="100">
        <v>590</v>
      </c>
      <c r="E54" s="100">
        <v>117</v>
      </c>
      <c r="F54" s="100">
        <v>0</v>
      </c>
      <c r="G54" s="100"/>
      <c r="H54" s="100">
        <v>44</v>
      </c>
      <c r="I54" s="100">
        <v>37</v>
      </c>
      <c r="J54" s="100">
        <v>7</v>
      </c>
      <c r="K54" s="26">
        <v>0</v>
      </c>
      <c r="L54" s="26" t="s">
        <v>161</v>
      </c>
      <c r="M54" s="26">
        <v>0</v>
      </c>
      <c r="N54" s="26">
        <v>0</v>
      </c>
      <c r="O54" s="63"/>
    </row>
    <row r="55" spans="1:15">
      <c r="A55" s="31" t="s">
        <v>151</v>
      </c>
      <c r="B55" s="100">
        <v>2</v>
      </c>
      <c r="C55" s="100">
        <v>2</v>
      </c>
      <c r="D55" s="100">
        <v>2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0</v>
      </c>
      <c r="K55" s="26">
        <v>0</v>
      </c>
      <c r="L55" s="26">
        <v>0</v>
      </c>
      <c r="M55" s="26">
        <v>0</v>
      </c>
      <c r="N55" s="26">
        <v>0</v>
      </c>
      <c r="O55" s="63"/>
    </row>
    <row r="56" spans="1:15">
      <c r="A56" s="31"/>
      <c r="B56" s="100"/>
      <c r="C56" s="100"/>
      <c r="D56" s="100"/>
      <c r="E56" s="100"/>
      <c r="F56" s="100"/>
      <c r="G56" s="100"/>
      <c r="H56" s="100"/>
      <c r="I56" s="100"/>
      <c r="J56" s="100"/>
      <c r="K56" s="101"/>
      <c r="L56" s="101"/>
      <c r="M56" s="101"/>
      <c r="N56" s="101"/>
      <c r="O56" s="63"/>
    </row>
    <row r="57" spans="1:15">
      <c r="A57" s="28" t="s">
        <v>127</v>
      </c>
      <c r="B57" s="100">
        <v>1216</v>
      </c>
      <c r="C57" s="100">
        <v>1124</v>
      </c>
      <c r="D57" s="100">
        <v>1124</v>
      </c>
      <c r="E57" s="100">
        <v>0</v>
      </c>
      <c r="F57" s="100">
        <v>0</v>
      </c>
      <c r="G57" s="100"/>
      <c r="H57" s="100">
        <v>92</v>
      </c>
      <c r="I57" s="100">
        <v>72</v>
      </c>
      <c r="J57" s="100">
        <v>13</v>
      </c>
      <c r="K57" s="26">
        <v>0</v>
      </c>
      <c r="L57" s="26" t="s">
        <v>161</v>
      </c>
      <c r="M57" s="26">
        <v>2</v>
      </c>
      <c r="N57" s="26">
        <v>5</v>
      </c>
      <c r="O57" s="63"/>
    </row>
    <row r="58" spans="1:15">
      <c r="A58" s="28"/>
      <c r="B58" s="100"/>
      <c r="C58" s="100"/>
      <c r="D58" s="100"/>
      <c r="E58" s="100"/>
      <c r="F58" s="100"/>
      <c r="G58" s="100"/>
      <c r="H58" s="100"/>
      <c r="I58" s="105"/>
      <c r="J58" s="100"/>
      <c r="K58" s="26"/>
      <c r="L58" s="26"/>
      <c r="M58" s="26"/>
      <c r="N58" s="26"/>
      <c r="O58" s="63"/>
    </row>
    <row r="59" spans="1:15"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3"/>
    </row>
    <row r="60" spans="1:15" ht="6" customHeight="1">
      <c r="A60" s="62"/>
      <c r="B60" s="44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</row>
    <row r="61" spans="1:15">
      <c r="A61" s="11" t="s">
        <v>141</v>
      </c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</row>
    <row r="62" spans="1:15">
      <c r="A62" s="11" t="s">
        <v>128</v>
      </c>
      <c r="B62" s="14"/>
      <c r="C62" s="15"/>
      <c r="D62" s="15"/>
      <c r="E62" s="15"/>
      <c r="F62" s="15"/>
      <c r="G62" s="11"/>
      <c r="I62" s="15"/>
      <c r="J62" s="15"/>
      <c r="K62" s="15"/>
      <c r="L62" s="15"/>
      <c r="M62" s="15"/>
      <c r="N62" s="15"/>
    </row>
    <row r="63" spans="1:15">
      <c r="A63" s="11" t="s">
        <v>153</v>
      </c>
      <c r="B63" s="14"/>
      <c r="C63" s="15"/>
      <c r="D63" s="15"/>
      <c r="E63" s="15"/>
      <c r="F63" s="15"/>
      <c r="G63" s="11"/>
      <c r="I63" s="15"/>
      <c r="J63" s="15"/>
      <c r="K63" s="15"/>
      <c r="L63" s="15"/>
      <c r="M63" s="15"/>
      <c r="N63" s="15"/>
    </row>
    <row r="64" spans="1:15" s="40" customFormat="1" ht="11.25">
      <c r="A64" s="11" t="s">
        <v>115</v>
      </c>
      <c r="B64" s="16"/>
      <c r="C64" s="16"/>
      <c r="D64" s="16"/>
      <c r="E64" s="16"/>
      <c r="F64" s="16"/>
      <c r="G64" s="1"/>
      <c r="H64" s="16"/>
      <c r="I64" s="16"/>
      <c r="J64" s="16"/>
      <c r="K64" s="16"/>
      <c r="L64" s="16"/>
      <c r="M64" s="16"/>
      <c r="N64" s="16"/>
    </row>
    <row r="65" spans="1:14" s="40" customFormat="1" ht="11.25">
      <c r="A65" s="11" t="s">
        <v>117</v>
      </c>
      <c r="B65" s="16"/>
      <c r="C65" s="16"/>
      <c r="D65" s="16"/>
      <c r="E65" s="16"/>
      <c r="F65" s="16"/>
      <c r="G65" s="1"/>
      <c r="H65" s="16"/>
      <c r="I65" s="16"/>
      <c r="J65" s="16"/>
      <c r="K65" s="16"/>
      <c r="L65" s="16"/>
      <c r="M65" s="16"/>
      <c r="N65" s="16"/>
    </row>
    <row r="66" spans="1:14" s="40" customFormat="1" ht="11.25">
      <c r="A66" s="29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1:14" s="40" customFormat="1" ht="11.25"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1:14" s="40" customFormat="1" ht="11.25">
      <c r="A68" s="28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  <row r="69" spans="1:14" s="40" customFormat="1" ht="11.25">
      <c r="A69" s="28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</sheetData>
  <mergeCells count="16">
    <mergeCell ref="H4:N4"/>
    <mergeCell ref="L5:L6"/>
    <mergeCell ref="M5:M6"/>
    <mergeCell ref="N5:N6"/>
    <mergeCell ref="H5:H6"/>
    <mergeCell ref="I5:I6"/>
    <mergeCell ref="J5:J6"/>
    <mergeCell ref="K5:K6"/>
    <mergeCell ref="A4:A6"/>
    <mergeCell ref="B4:B6"/>
    <mergeCell ref="C4:F4"/>
    <mergeCell ref="G4:G6"/>
    <mergeCell ref="E5:E6"/>
    <mergeCell ref="F5:F6"/>
    <mergeCell ref="C5:C6"/>
    <mergeCell ref="D5:D6"/>
  </mergeCells>
  <phoneticPr fontId="15" type="noConversion"/>
  <conditionalFormatting sqref="O9:O16 B59:N59 I36:N36 E17:J17 I24:N24 I41:N41 I9:N10 I30:N30 I19:N19 I18:J18 I11:J16 E9:H16 I20:J23 I29:J29 E28:J28 E18:H27 I25:J27 I31:J35 I37:J40 I42:J49 I51:J51 D52:F54 I50:N50 I53:J54 O18:O59 B55:J58 B9:C54 D9:D51 G29:H54 E29:F51 I52:N52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" footer="0"/>
  <pageSetup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LCID</cp:lastModifiedBy>
  <cp:lastPrinted>2012-01-13T18:56:29Z</cp:lastPrinted>
  <dcterms:created xsi:type="dcterms:W3CDTF">2000-04-26T13:02:11Z</dcterms:created>
  <dcterms:modified xsi:type="dcterms:W3CDTF">2014-02-28T17:41:00Z</dcterms:modified>
</cp:coreProperties>
</file>